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ipen.sharepoint.com/Contabilidad/ESTADOS FINANCIEROS/Estados Financieros 2024/Pagina WEB/Agosto 2024/"/>
    </mc:Choice>
  </mc:AlternateContent>
  <xr:revisionPtr revIDLastSave="27" documentId="8_{F2615A52-3059-48A0-A0E5-AF842BEB3F56}" xr6:coauthVersionLast="47" xr6:coauthVersionMax="47" xr10:uidLastSave="{BE744A0C-F255-4FBA-B675-6E66A7D8F422}"/>
  <bookViews>
    <workbookView xWindow="28680" yWindow="-120" windowWidth="29040" windowHeight="15840" xr2:uid="{38882F90-23A4-40C9-B410-D1E052679101}"/>
  </bookViews>
  <sheets>
    <sheet name="Hoja1" sheetId="1" r:id="rId1"/>
  </sheets>
  <externalReferences>
    <externalReference r:id="rId2"/>
  </externalReferences>
  <definedNames>
    <definedName name="_xlnm.Print_Titles" localSheetId="0">Hoja1!$7:$7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1" i="1" l="1"/>
  <c r="D101" i="1"/>
  <c r="F6" i="1"/>
  <c r="F101" i="1" s="1"/>
  <c r="F8" i="1" l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</calcChain>
</file>

<file path=xl/sharedStrings.xml><?xml version="1.0" encoding="utf-8"?>
<sst xmlns="http://schemas.openxmlformats.org/spreadsheetml/2006/main" count="112" uniqueCount="84">
  <si>
    <t>Superintendencia de Pensiones</t>
  </si>
  <si>
    <t>Libro Banco</t>
  </si>
  <si>
    <t>Banco de Reservas de la República Dominicana</t>
  </si>
  <si>
    <t>Del 01 al 31 de Agosto del 2024</t>
  </si>
  <si>
    <t>Cuenta Bancaria No. 010-246135-0</t>
  </si>
  <si>
    <t>Balance Inicial:</t>
  </si>
  <si>
    <t>Fecha</t>
  </si>
  <si>
    <t>No. Ck/Transf</t>
  </si>
  <si>
    <t>Descripción</t>
  </si>
  <si>
    <t>Crédito</t>
  </si>
  <si>
    <t>Débito</t>
  </si>
  <si>
    <t>Balance</t>
  </si>
  <si>
    <t>Impuesto del 0.15%</t>
  </si>
  <si>
    <t xml:space="preserve">Gastos de Representación en el Exterior </t>
  </si>
  <si>
    <t>Clean Depot, SRL</t>
  </si>
  <si>
    <t xml:space="preserve">Pago de Viático </t>
  </si>
  <si>
    <t>Transferencia hacia la cuenta de Nómina</t>
  </si>
  <si>
    <t>Instituto Dominicano Para la Calidad</t>
  </si>
  <si>
    <t>Altice Dominicana, S.A</t>
  </si>
  <si>
    <t>Corp. Del Acuedocto y Alcantarillado de SD</t>
  </si>
  <si>
    <t>Colector de Impuestos Internos</t>
  </si>
  <si>
    <t>Compañía Dominicana de Teléfonos, S.A</t>
  </si>
  <si>
    <t>Pago de Nomina Eventual</t>
  </si>
  <si>
    <t>Pago de Nomina Vacacional</t>
  </si>
  <si>
    <t>Pago de Nomina Antigüedad</t>
  </si>
  <si>
    <t>Pago de Nomina Combustible y Resultado</t>
  </si>
  <si>
    <t>Pago de Nomina Financiamiento de Vehiculo</t>
  </si>
  <si>
    <t>Pago de Nomina Alimentación Militar</t>
  </si>
  <si>
    <t>Transferencia Seguros Reservas</t>
  </si>
  <si>
    <t>Seguros Reservas, S.A</t>
  </si>
  <si>
    <t>Federación Nac. De Trab de Zona Franca</t>
  </si>
  <si>
    <t>Ayuntamiento del Distrito Nacional</t>
  </si>
  <si>
    <t>Avacomp Corporation, SRL</t>
  </si>
  <si>
    <t>Iris Natashia Guerrero Rodriguez</t>
  </si>
  <si>
    <t>Daysi Montero De Oleo</t>
  </si>
  <si>
    <t>Portazolla Investments, SRL</t>
  </si>
  <si>
    <t>Transferencia desde la cuenta Operaciones</t>
  </si>
  <si>
    <t>Oficina de Coordinación Presidencial</t>
  </si>
  <si>
    <t>Cecomsa, SRL</t>
  </si>
  <si>
    <t>Pages Solis Inmobiliaria, SRL</t>
  </si>
  <si>
    <t>Ceo Solutions Co SRL</t>
  </si>
  <si>
    <t>Nap del Caribe, Inc.</t>
  </si>
  <si>
    <t>Soluciones Integrales CAF, SRL</t>
  </si>
  <si>
    <t>Tranca Transporte del Caribe, SRL</t>
  </si>
  <si>
    <t>Fundación Hergar para la Investigación</t>
  </si>
  <si>
    <t>Nulo</t>
  </si>
  <si>
    <t>Andrés Matos</t>
  </si>
  <si>
    <t>Unipago, SRL</t>
  </si>
  <si>
    <t>Graciela Herrera De la Rosa</t>
  </si>
  <si>
    <t>Pago de Nomina</t>
  </si>
  <si>
    <t>Inversiones Furo, EIRL</t>
  </si>
  <si>
    <t>Seguro Nacional de Salud</t>
  </si>
  <si>
    <t>Humano Seguro, S.A.</t>
  </si>
  <si>
    <t>Administradora de Riesgo de Salud Reservas</t>
  </si>
  <si>
    <t>Pago de Nomina Militar</t>
  </si>
  <si>
    <t>Pago de Nómina Subsidio Escolar</t>
  </si>
  <si>
    <t>Body Shop Athletic club, SRL</t>
  </si>
  <si>
    <t>Sinergit, S.A</t>
  </si>
  <si>
    <t>Universidad APEC</t>
  </si>
  <si>
    <t>Roing, SRL</t>
  </si>
  <si>
    <t>Monumental Graphic Designs, SRL</t>
  </si>
  <si>
    <t>Cantabria Brand Representative, SRL</t>
  </si>
  <si>
    <t>Transferencia enviada al exterior</t>
  </si>
  <si>
    <t>Apertura de un (1) Certificado Financiero</t>
  </si>
  <si>
    <t>Juana Teresa Baez Vasallo</t>
  </si>
  <si>
    <t>Depósito (Reembolso de Impuesto retenido a José Luís León)</t>
  </si>
  <si>
    <t>Tesoreria de la Seguridad Social</t>
  </si>
  <si>
    <t>Empresa Distribuidora de Electricidad del Este</t>
  </si>
  <si>
    <t>Versiones SRL</t>
  </si>
  <si>
    <t>Wind Telecom</t>
  </si>
  <si>
    <t>Sostenibilidad 3RS</t>
  </si>
  <si>
    <t>Copy Solutions International, S.A</t>
  </si>
  <si>
    <t>Floristeria Rocema, SRL</t>
  </si>
  <si>
    <t>Colorama Servicios Graficos, SRL</t>
  </si>
  <si>
    <t>Tecna, EIRL</t>
  </si>
  <si>
    <t xml:space="preserve">Sobregiro Bancario Banreservas </t>
  </si>
  <si>
    <t>Balance al 31 de Agosto del 2024</t>
  </si>
  <si>
    <t>Preparado por:</t>
  </si>
  <si>
    <t xml:space="preserve"> </t>
  </si>
  <si>
    <t>Johnson Moreno Cruz</t>
  </si>
  <si>
    <t>Amaury Féliz Flores</t>
  </si>
  <si>
    <t>Director Administrativo y Financiero</t>
  </si>
  <si>
    <t>Encargado de Contabilidad</t>
  </si>
  <si>
    <t xml:space="preserve">Compra de Dólares (US$2,402.00) Viáticos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</si>
</sst>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\-mm\-yy;@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name val="Abadi Extra Light"/>
      <family val="2"/>
    </font>
    <font>
      <b/>
      <sz val="12"/>
      <color theme="1"/>
      <name val="Abadi Extra Light"/>
      <family val="2"/>
    </font>
    <font>
      <sz val="12"/>
      <color theme="1"/>
      <name val="Abadi Extra Light"/>
      <family val="2"/>
    </font>
    <font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43" fontId="3" fillId="2" borderId="4" xfId="0" applyNumberFormat="1" applyFont="1" applyFill="1" applyBorder="1"/>
    <xf numFmtId="164" fontId="2" fillId="2" borderId="3" xfId="0" applyNumberFormat="1" applyFont="1" applyFill="1" applyBorder="1" applyAlignment="1">
      <alignment horizontal="center"/>
    </xf>
    <xf numFmtId="43" fontId="2" fillId="2" borderId="5" xfId="0" applyNumberFormat="1" applyFont="1" applyFill="1" applyBorder="1" applyAlignment="1">
      <alignment horizontal="center" wrapText="1"/>
    </xf>
    <xf numFmtId="43" fontId="2" fillId="2" borderId="5" xfId="0" applyNumberFormat="1" applyFont="1" applyFill="1" applyBorder="1" applyAlignment="1">
      <alignment horizontal="center"/>
    </xf>
    <xf numFmtId="43" fontId="2" fillId="2" borderId="5" xfId="1" applyFont="1" applyFill="1" applyBorder="1" applyAlignment="1">
      <alignment horizontal="center"/>
    </xf>
    <xf numFmtId="43" fontId="2" fillId="2" borderId="5" xfId="1" applyFont="1" applyFill="1" applyBorder="1" applyAlignment="1">
      <alignment horizontal="center" wrapText="1"/>
    </xf>
    <xf numFmtId="43" fontId="2" fillId="2" borderId="4" xfId="0" applyNumberFormat="1" applyFont="1" applyFill="1" applyBorder="1" applyAlignment="1">
      <alignment horizontal="center"/>
    </xf>
    <xf numFmtId="14" fontId="4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43" fontId="3" fillId="0" borderId="6" xfId="1" applyFont="1" applyFill="1" applyBorder="1"/>
    <xf numFmtId="43" fontId="4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6" xfId="0" applyFont="1" applyBorder="1"/>
    <xf numFmtId="43" fontId="4" fillId="0" borderId="6" xfId="1" applyFont="1" applyFill="1" applyBorder="1"/>
    <xf numFmtId="43" fontId="4" fillId="0" borderId="6" xfId="1" applyFont="1" applyFill="1" applyBorder="1" applyAlignment="1">
      <alignment horizontal="right"/>
    </xf>
    <xf numFmtId="43" fontId="3" fillId="0" borderId="6" xfId="1" applyFont="1" applyBorder="1"/>
    <xf numFmtId="164" fontId="4" fillId="0" borderId="2" xfId="0" applyNumberFormat="1" applyFont="1" applyBorder="1" applyAlignment="1">
      <alignment horizontal="left"/>
    </xf>
    <xf numFmtId="0" fontId="4" fillId="0" borderId="0" xfId="0" applyFont="1"/>
    <xf numFmtId="43" fontId="3" fillId="0" borderId="0" xfId="1" applyFont="1"/>
    <xf numFmtId="43" fontId="4" fillId="0" borderId="0" xfId="1" applyFont="1"/>
    <xf numFmtId="0" fontId="4" fillId="0" borderId="7" xfId="0" applyFont="1" applyBorder="1"/>
    <xf numFmtId="164" fontId="4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9" xfId="0" applyFont="1" applyBorder="1" applyAlignment="1">
      <alignment horizontal="left"/>
    </xf>
    <xf numFmtId="43" fontId="3" fillId="0" borderId="9" xfId="1" applyFont="1" applyBorder="1"/>
    <xf numFmtId="43" fontId="3" fillId="0" borderId="0" xfId="1" applyFont="1" applyBorder="1"/>
    <xf numFmtId="164" fontId="3" fillId="0" borderId="2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43" fontId="2" fillId="0" borderId="1" xfId="0" applyNumberFormat="1" applyFont="1" applyBorder="1" applyAlignment="1">
      <alignment horizontal="center"/>
    </xf>
    <xf numFmtId="43" fontId="2" fillId="0" borderId="2" xfId="0" applyNumberFormat="1" applyFont="1" applyBorder="1" applyAlignment="1">
      <alignment horizontal="center"/>
    </xf>
    <xf numFmtId="43" fontId="2" fillId="0" borderId="2" xfId="0" applyNumberFormat="1" applyFont="1" applyBorder="1" applyAlignment="1">
      <alignment horizontal="center" vertical="center"/>
    </xf>
    <xf numFmtId="43" fontId="2" fillId="2" borderId="3" xfId="0" applyNumberFormat="1" applyFont="1" applyFill="1" applyBorder="1" applyAlignment="1">
      <alignment horizontal="right"/>
    </xf>
    <xf numFmtId="0" fontId="5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238127</xdr:colOff>
      <xdr:row>0</xdr:row>
      <xdr:rowOff>129117</xdr:rowOff>
    </xdr:from>
    <xdr:to>
      <xdr:col>2</xdr:col>
      <xdr:colOff>828676</xdr:colOff>
      <xdr:row>4</xdr:row>
      <xdr:rowOff>47625</xdr:rowOff>
    </xdr:to>
    <xdr:pic>
      <xdr:nvPicPr>
        <xdr:cNvPr id="2" name="Graphic 30">
          <a:extLst>
            <a:ext uri="{FF2B5EF4-FFF2-40B4-BE49-F238E27FC236}">
              <a16:creationId xmlns:a16="http://schemas.microsoft.com/office/drawing/2014/main" id="{970BB0DA-8F1C-4D45-AA2D-CD71DF76EB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7" y="129117"/>
          <a:ext cx="2505074" cy="71860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ipen.sharepoint.com/Contabilidad/DISPONIBILIDAD%20BANC/2024/Libro%20de%20Banco/Cuenta%20Regular%202024.xlsx" TargetMode="External"/><Relationship Id="rId1" Type="http://schemas.openxmlformats.org/officeDocument/2006/relationships/externalLinkPath" Target="/Contabilidad/DISPONIBILIDAD%20BANC/2024/Libro%20de%20Banco/Cuenta%20Regular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nero 2024"/>
      <sheetName val="Enero 2024 (2)"/>
      <sheetName val="Febrero 2024"/>
      <sheetName val="Marzo 2024"/>
      <sheetName val="Abril 2024"/>
      <sheetName val="Mayo 2024 "/>
      <sheetName val="Junio 2024 "/>
      <sheetName val="Julio 2024 "/>
      <sheetName val="Hoja1"/>
      <sheetName val="Hoja2"/>
      <sheetName val="Hoja3"/>
      <sheetName val="Hoja4"/>
      <sheetName val="Reporte julio 2024"/>
      <sheetName val="Agosto 2024 "/>
      <sheetName val="Hoja7"/>
      <sheetName val="Reporte Agosto 2024"/>
      <sheetName val="Tabla Agosto 2024"/>
      <sheetName val="Septiembre 2024 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29">
          <cell r="G129">
            <v>36597938.520000003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9641E-91FB-4739-AB5E-D2EE9E83B78E}">
  <dimension ref="A1:F108"/>
  <sheetViews>
    <sheetView tabSelected="1" view="pageBreakPreview" zoomScale="60" zoomScaleNormal="100" workbookViewId="0">
      <selection activeCell="D23" sqref="D23"/>
    </sheetView>
  </sheetViews>
  <sheetFormatPr baseColWidth="10" defaultRowHeight="15.75" x14ac:dyDescent="0.25"/>
  <cols>
    <col min="1" max="1" width="15.85546875" style="39" customWidth="1"/>
    <col min="2" max="2" width="12.85546875" style="39" customWidth="1"/>
    <col min="3" max="3" width="58.7109375" style="39" customWidth="1"/>
    <col min="4" max="4" width="23.42578125" style="39" bestFit="1" customWidth="1"/>
    <col min="5" max="5" width="24" style="39" customWidth="1"/>
    <col min="6" max="6" width="24.85546875" style="39" customWidth="1"/>
    <col min="7" max="16384" width="11.42578125" style="39"/>
  </cols>
  <sheetData>
    <row r="1" spans="1:6" x14ac:dyDescent="0.25">
      <c r="A1" s="35" t="s">
        <v>0</v>
      </c>
      <c r="B1" s="35"/>
      <c r="C1" s="35"/>
      <c r="D1" s="35"/>
      <c r="E1" s="35"/>
      <c r="F1" s="35"/>
    </row>
    <row r="2" spans="1:6" x14ac:dyDescent="0.25">
      <c r="A2" s="36" t="s">
        <v>1</v>
      </c>
      <c r="B2" s="36"/>
      <c r="C2" s="36"/>
      <c r="D2" s="36"/>
      <c r="E2" s="36"/>
      <c r="F2" s="36"/>
    </row>
    <row r="3" spans="1:6" x14ac:dyDescent="0.25">
      <c r="A3" s="36" t="s">
        <v>2</v>
      </c>
      <c r="B3" s="36"/>
      <c r="C3" s="36"/>
      <c r="D3" s="36"/>
      <c r="E3" s="36"/>
      <c r="F3" s="36"/>
    </row>
    <row r="4" spans="1:6" x14ac:dyDescent="0.25">
      <c r="A4" s="36" t="s">
        <v>3</v>
      </c>
      <c r="B4" s="36"/>
      <c r="C4" s="36"/>
      <c r="D4" s="36"/>
      <c r="E4" s="36"/>
      <c r="F4" s="36"/>
    </row>
    <row r="5" spans="1:6" ht="16.5" thickBot="1" x14ac:dyDescent="0.3">
      <c r="A5" s="37" t="s">
        <v>4</v>
      </c>
      <c r="B5" s="37"/>
      <c r="C5" s="37"/>
      <c r="D5" s="37"/>
      <c r="E5" s="37"/>
      <c r="F5" s="37"/>
    </row>
    <row r="6" spans="1:6" ht="16.5" thickBot="1" x14ac:dyDescent="0.3">
      <c r="A6" s="38" t="s">
        <v>5</v>
      </c>
      <c r="B6" s="38"/>
      <c r="C6" s="38"/>
      <c r="D6" s="38"/>
      <c r="E6" s="38"/>
      <c r="F6" s="1">
        <f>+'[1]Julio 2024 '!G129</f>
        <v>36597938.520000003</v>
      </c>
    </row>
    <row r="7" spans="1:6" ht="31.5" x14ac:dyDescent="0.25">
      <c r="A7" s="2" t="s">
        <v>6</v>
      </c>
      <c r="B7" s="3" t="s">
        <v>7</v>
      </c>
      <c r="C7" s="4" t="s">
        <v>8</v>
      </c>
      <c r="D7" s="5" t="s">
        <v>9</v>
      </c>
      <c r="E7" s="6" t="s">
        <v>10</v>
      </c>
      <c r="F7" s="7" t="s">
        <v>11</v>
      </c>
    </row>
    <row r="8" spans="1:6" x14ac:dyDescent="0.25">
      <c r="A8" s="8">
        <v>45505</v>
      </c>
      <c r="B8" s="9">
        <v>1</v>
      </c>
      <c r="C8" s="10" t="s">
        <v>12</v>
      </c>
      <c r="D8" s="11"/>
      <c r="E8" s="11">
        <v>1389.56</v>
      </c>
      <c r="F8" s="12">
        <f>+F6+D8-E8</f>
        <v>36596548.960000001</v>
      </c>
    </row>
    <row r="9" spans="1:6" x14ac:dyDescent="0.25">
      <c r="A9" s="8">
        <v>45505</v>
      </c>
      <c r="B9" s="9">
        <v>1</v>
      </c>
      <c r="C9" s="10" t="s">
        <v>13</v>
      </c>
      <c r="D9" s="11"/>
      <c r="E9" s="11">
        <v>194208</v>
      </c>
      <c r="F9" s="12">
        <f>+F8+D9-E9</f>
        <v>36402340.960000001</v>
      </c>
    </row>
    <row r="10" spans="1:6" x14ac:dyDescent="0.25">
      <c r="A10" s="8">
        <v>45506</v>
      </c>
      <c r="B10" s="13">
        <v>25491</v>
      </c>
      <c r="C10" s="14" t="s">
        <v>14</v>
      </c>
      <c r="D10" s="11"/>
      <c r="E10" s="15">
        <v>220372.6</v>
      </c>
      <c r="F10" s="12">
        <f t="shared" ref="F10:F73" si="0">+F9+D10-E10</f>
        <v>36181968.359999999</v>
      </c>
    </row>
    <row r="11" spans="1:6" x14ac:dyDescent="0.25">
      <c r="A11" s="8">
        <v>45506</v>
      </c>
      <c r="B11" s="9">
        <v>1</v>
      </c>
      <c r="C11" s="10" t="s">
        <v>12</v>
      </c>
      <c r="D11" s="11"/>
      <c r="E11" s="15">
        <v>906.12</v>
      </c>
      <c r="F11" s="12">
        <f t="shared" si="0"/>
        <v>36181062.240000002</v>
      </c>
    </row>
    <row r="12" spans="1:6" x14ac:dyDescent="0.25">
      <c r="A12" s="8">
        <v>45506</v>
      </c>
      <c r="B12" s="9">
        <v>1</v>
      </c>
      <c r="C12" s="10" t="s">
        <v>15</v>
      </c>
      <c r="D12" s="11"/>
      <c r="E12" s="15">
        <v>46250</v>
      </c>
      <c r="F12" s="12">
        <f t="shared" si="0"/>
        <v>36134812.240000002</v>
      </c>
    </row>
    <row r="13" spans="1:6" x14ac:dyDescent="0.25">
      <c r="A13" s="8">
        <v>45506</v>
      </c>
      <c r="B13" s="9">
        <v>1</v>
      </c>
      <c r="C13" s="14" t="s">
        <v>16</v>
      </c>
      <c r="D13" s="11"/>
      <c r="E13" s="15">
        <v>7657836.0199999996</v>
      </c>
      <c r="F13" s="12">
        <f t="shared" si="0"/>
        <v>28476976.220000003</v>
      </c>
    </row>
    <row r="14" spans="1:6" x14ac:dyDescent="0.25">
      <c r="A14" s="8">
        <v>45509</v>
      </c>
      <c r="B14" s="13">
        <v>25492</v>
      </c>
      <c r="C14" s="14" t="s">
        <v>17</v>
      </c>
      <c r="D14" s="11"/>
      <c r="E14" s="15">
        <v>230000</v>
      </c>
      <c r="F14" s="12">
        <f t="shared" si="0"/>
        <v>28246976.220000003</v>
      </c>
    </row>
    <row r="15" spans="1:6" x14ac:dyDescent="0.25">
      <c r="A15" s="8">
        <v>45509</v>
      </c>
      <c r="B15" s="13">
        <v>25493</v>
      </c>
      <c r="C15" s="14" t="s">
        <v>18</v>
      </c>
      <c r="D15" s="11"/>
      <c r="E15" s="15">
        <v>5811</v>
      </c>
      <c r="F15" s="12">
        <f t="shared" si="0"/>
        <v>28241165.220000003</v>
      </c>
    </row>
    <row r="16" spans="1:6" x14ac:dyDescent="0.25">
      <c r="A16" s="8">
        <v>45509</v>
      </c>
      <c r="B16" s="13">
        <v>25495</v>
      </c>
      <c r="C16" s="14" t="s">
        <v>18</v>
      </c>
      <c r="D16" s="11"/>
      <c r="E16" s="15">
        <v>191110</v>
      </c>
      <c r="F16" s="12">
        <f t="shared" si="0"/>
        <v>28050055.220000003</v>
      </c>
    </row>
    <row r="17" spans="1:6" x14ac:dyDescent="0.25">
      <c r="A17" s="8">
        <v>45509</v>
      </c>
      <c r="B17" s="13">
        <v>25494</v>
      </c>
      <c r="C17" s="14" t="s">
        <v>19</v>
      </c>
      <c r="D17" s="11"/>
      <c r="E17" s="15">
        <v>2200</v>
      </c>
      <c r="F17" s="12">
        <f t="shared" si="0"/>
        <v>28047855.220000003</v>
      </c>
    </row>
    <row r="18" spans="1:6" x14ac:dyDescent="0.25">
      <c r="A18" s="8">
        <v>45509</v>
      </c>
      <c r="B18" s="13">
        <v>25496</v>
      </c>
      <c r="C18" s="14" t="s">
        <v>20</v>
      </c>
      <c r="D18" s="11"/>
      <c r="E18" s="15">
        <v>6319978.3300000001</v>
      </c>
      <c r="F18" s="12">
        <f t="shared" si="0"/>
        <v>21727876.890000001</v>
      </c>
    </row>
    <row r="19" spans="1:6" x14ac:dyDescent="0.25">
      <c r="A19" s="8">
        <v>45509</v>
      </c>
      <c r="B19" s="13">
        <v>25497</v>
      </c>
      <c r="C19" s="14" t="s">
        <v>20</v>
      </c>
      <c r="D19" s="11"/>
      <c r="E19" s="15">
        <v>541911.46</v>
      </c>
      <c r="F19" s="12">
        <f t="shared" si="0"/>
        <v>21185965.43</v>
      </c>
    </row>
    <row r="20" spans="1:6" x14ac:dyDescent="0.25">
      <c r="A20" s="8">
        <v>45509</v>
      </c>
      <c r="B20" s="13">
        <v>25498</v>
      </c>
      <c r="C20" s="14" t="s">
        <v>20</v>
      </c>
      <c r="D20" s="11"/>
      <c r="E20" s="15">
        <v>208426.07</v>
      </c>
      <c r="F20" s="12">
        <f t="shared" si="0"/>
        <v>20977539.359999999</v>
      </c>
    </row>
    <row r="21" spans="1:6" x14ac:dyDescent="0.25">
      <c r="A21" s="8">
        <v>45509</v>
      </c>
      <c r="B21" s="13">
        <v>25499</v>
      </c>
      <c r="C21" s="14" t="s">
        <v>21</v>
      </c>
      <c r="D21" s="15"/>
      <c r="E21" s="15">
        <v>125484.62</v>
      </c>
      <c r="F21" s="12">
        <f t="shared" si="0"/>
        <v>20852054.739999998</v>
      </c>
    </row>
    <row r="22" spans="1:6" x14ac:dyDescent="0.25">
      <c r="A22" s="8">
        <v>45509</v>
      </c>
      <c r="B22" s="9">
        <v>1</v>
      </c>
      <c r="C22" s="14" t="s">
        <v>22</v>
      </c>
      <c r="D22" s="15"/>
      <c r="E22" s="15">
        <v>4441.9399999999996</v>
      </c>
      <c r="F22" s="12">
        <f t="shared" si="0"/>
        <v>20847612.799999997</v>
      </c>
    </row>
    <row r="23" spans="1:6" x14ac:dyDescent="0.25">
      <c r="A23" s="8">
        <v>45509</v>
      </c>
      <c r="B23" s="9">
        <v>1</v>
      </c>
      <c r="C23" s="14" t="s">
        <v>23</v>
      </c>
      <c r="D23" s="15"/>
      <c r="E23" s="15">
        <v>602051.73</v>
      </c>
      <c r="F23" s="12">
        <f t="shared" si="0"/>
        <v>20245561.069999997</v>
      </c>
    </row>
    <row r="24" spans="1:6" x14ac:dyDescent="0.25">
      <c r="A24" s="8">
        <v>45509</v>
      </c>
      <c r="B24" s="9">
        <v>1</v>
      </c>
      <c r="C24" s="14" t="s">
        <v>24</v>
      </c>
      <c r="D24" s="15"/>
      <c r="E24" s="15">
        <v>256715.4</v>
      </c>
      <c r="F24" s="12">
        <f t="shared" si="0"/>
        <v>19988845.669999998</v>
      </c>
    </row>
    <row r="25" spans="1:6" x14ac:dyDescent="0.25">
      <c r="A25" s="8">
        <v>45509</v>
      </c>
      <c r="B25" s="9">
        <v>1</v>
      </c>
      <c r="C25" s="14" t="s">
        <v>25</v>
      </c>
      <c r="D25" s="15"/>
      <c r="E25" s="15">
        <v>1061122.53</v>
      </c>
      <c r="F25" s="12">
        <f t="shared" si="0"/>
        <v>18927723.139999997</v>
      </c>
    </row>
    <row r="26" spans="1:6" x14ac:dyDescent="0.25">
      <c r="A26" s="8">
        <v>45509</v>
      </c>
      <c r="B26" s="9">
        <v>1</v>
      </c>
      <c r="C26" s="14" t="s">
        <v>26</v>
      </c>
      <c r="D26" s="15"/>
      <c r="E26" s="15">
        <v>657750</v>
      </c>
      <c r="F26" s="12">
        <f t="shared" si="0"/>
        <v>18269973.139999997</v>
      </c>
    </row>
    <row r="27" spans="1:6" x14ac:dyDescent="0.25">
      <c r="A27" s="8">
        <v>45509</v>
      </c>
      <c r="B27" s="9">
        <v>1</v>
      </c>
      <c r="C27" s="14" t="s">
        <v>27</v>
      </c>
      <c r="D27" s="15"/>
      <c r="E27" s="15">
        <v>164950</v>
      </c>
      <c r="F27" s="12">
        <f t="shared" si="0"/>
        <v>18105023.139999997</v>
      </c>
    </row>
    <row r="28" spans="1:6" x14ac:dyDescent="0.25">
      <c r="A28" s="8">
        <v>45509</v>
      </c>
      <c r="B28" s="9">
        <v>1</v>
      </c>
      <c r="C28" s="10" t="s">
        <v>12</v>
      </c>
      <c r="D28" s="11"/>
      <c r="E28" s="15">
        <v>841.49</v>
      </c>
      <c r="F28" s="12">
        <f t="shared" si="0"/>
        <v>18104181.649999999</v>
      </c>
    </row>
    <row r="29" spans="1:6" x14ac:dyDescent="0.25">
      <c r="A29" s="8">
        <v>45509</v>
      </c>
      <c r="B29" s="9">
        <v>1</v>
      </c>
      <c r="C29" s="14" t="s">
        <v>28</v>
      </c>
      <c r="D29" s="11">
        <v>428743.74</v>
      </c>
      <c r="E29" s="15"/>
      <c r="F29" s="12">
        <f t="shared" si="0"/>
        <v>18532925.389999997</v>
      </c>
    </row>
    <row r="30" spans="1:6" x14ac:dyDescent="0.25">
      <c r="A30" s="8">
        <v>45510</v>
      </c>
      <c r="B30" s="13">
        <v>25500</v>
      </c>
      <c r="C30" s="14" t="s">
        <v>29</v>
      </c>
      <c r="D30" s="15"/>
      <c r="E30" s="15">
        <v>2017520.67</v>
      </c>
      <c r="F30" s="12">
        <f t="shared" si="0"/>
        <v>16515404.719999997</v>
      </c>
    </row>
    <row r="31" spans="1:6" x14ac:dyDescent="0.25">
      <c r="A31" s="8">
        <v>45510</v>
      </c>
      <c r="B31" s="9">
        <v>1</v>
      </c>
      <c r="C31" s="10" t="s">
        <v>12</v>
      </c>
      <c r="D31" s="11"/>
      <c r="E31" s="15">
        <v>4120.55</v>
      </c>
      <c r="F31" s="12">
        <f t="shared" si="0"/>
        <v>16511284.169999996</v>
      </c>
    </row>
    <row r="32" spans="1:6" x14ac:dyDescent="0.25">
      <c r="A32" s="8">
        <v>45511</v>
      </c>
      <c r="B32" s="13">
        <v>25501</v>
      </c>
      <c r="C32" s="14" t="s">
        <v>30</v>
      </c>
      <c r="D32" s="15"/>
      <c r="E32" s="15">
        <v>80508.47</v>
      </c>
      <c r="F32" s="12">
        <f t="shared" si="0"/>
        <v>16430775.699999996</v>
      </c>
    </row>
    <row r="33" spans="1:6" x14ac:dyDescent="0.25">
      <c r="A33" s="8">
        <v>45511</v>
      </c>
      <c r="B33" s="13">
        <v>25502</v>
      </c>
      <c r="C33" s="14" t="s">
        <v>31</v>
      </c>
      <c r="D33" s="15"/>
      <c r="E33" s="15">
        <v>2160</v>
      </c>
      <c r="F33" s="12">
        <f t="shared" si="0"/>
        <v>16428615.699999996</v>
      </c>
    </row>
    <row r="34" spans="1:6" x14ac:dyDescent="0.25">
      <c r="A34" s="8">
        <v>45511</v>
      </c>
      <c r="B34" s="13">
        <v>25503</v>
      </c>
      <c r="C34" s="14" t="s">
        <v>32</v>
      </c>
      <c r="D34" s="15"/>
      <c r="E34" s="15">
        <v>80700</v>
      </c>
      <c r="F34" s="12">
        <f t="shared" si="0"/>
        <v>16347915.699999996</v>
      </c>
    </row>
    <row r="35" spans="1:6" x14ac:dyDescent="0.25">
      <c r="A35" s="8">
        <v>45511</v>
      </c>
      <c r="B35" s="13">
        <v>25504</v>
      </c>
      <c r="C35" s="14" t="s">
        <v>33</v>
      </c>
      <c r="D35" s="15"/>
      <c r="E35" s="15">
        <v>229486.93</v>
      </c>
      <c r="F35" s="12">
        <f t="shared" si="0"/>
        <v>16118428.769999996</v>
      </c>
    </row>
    <row r="36" spans="1:6" x14ac:dyDescent="0.25">
      <c r="A36" s="8">
        <v>45511</v>
      </c>
      <c r="B36" s="13">
        <v>25505</v>
      </c>
      <c r="C36" s="14" t="s">
        <v>34</v>
      </c>
      <c r="D36" s="15"/>
      <c r="E36" s="15">
        <v>4160405.18</v>
      </c>
      <c r="F36" s="12">
        <f t="shared" si="0"/>
        <v>11958023.589999996</v>
      </c>
    </row>
    <row r="37" spans="1:6" x14ac:dyDescent="0.25">
      <c r="A37" s="8">
        <v>45511</v>
      </c>
      <c r="B37" s="13">
        <v>25506</v>
      </c>
      <c r="C37" s="14" t="s">
        <v>35</v>
      </c>
      <c r="D37" s="15"/>
      <c r="E37" s="16">
        <v>382983.05</v>
      </c>
      <c r="F37" s="12">
        <f t="shared" si="0"/>
        <v>11575040.539999995</v>
      </c>
    </row>
    <row r="38" spans="1:6" x14ac:dyDescent="0.25">
      <c r="A38" s="8">
        <v>45511</v>
      </c>
      <c r="B38" s="13">
        <v>1</v>
      </c>
      <c r="C38" s="14" t="s">
        <v>36</v>
      </c>
      <c r="D38" s="15">
        <v>50000000</v>
      </c>
      <c r="E38" s="16"/>
      <c r="F38" s="12">
        <f t="shared" si="0"/>
        <v>61575040.539999992</v>
      </c>
    </row>
    <row r="39" spans="1:6" x14ac:dyDescent="0.25">
      <c r="A39" s="8">
        <v>45512</v>
      </c>
      <c r="B39" s="9">
        <v>1</v>
      </c>
      <c r="C39" s="10" t="s">
        <v>12</v>
      </c>
      <c r="D39" s="15"/>
      <c r="E39" s="16">
        <v>2142.0300000000002</v>
      </c>
      <c r="F39" s="12">
        <f t="shared" si="0"/>
        <v>61572898.50999999</v>
      </c>
    </row>
    <row r="40" spans="1:6" x14ac:dyDescent="0.25">
      <c r="A40" s="8">
        <v>45513</v>
      </c>
      <c r="B40" s="13">
        <v>25507</v>
      </c>
      <c r="C40" s="14" t="s">
        <v>37</v>
      </c>
      <c r="D40" s="15"/>
      <c r="E40" s="16">
        <v>166873.94</v>
      </c>
      <c r="F40" s="12">
        <f t="shared" si="0"/>
        <v>61406024.569999993</v>
      </c>
    </row>
    <row r="41" spans="1:6" x14ac:dyDescent="0.25">
      <c r="A41" s="8">
        <v>45513</v>
      </c>
      <c r="B41" s="13">
        <v>25508</v>
      </c>
      <c r="C41" s="14" t="s">
        <v>38</v>
      </c>
      <c r="D41" s="15"/>
      <c r="E41" s="15">
        <v>876456.74</v>
      </c>
      <c r="F41" s="12">
        <f t="shared" si="0"/>
        <v>60529567.829999991</v>
      </c>
    </row>
    <row r="42" spans="1:6" x14ac:dyDescent="0.25">
      <c r="A42" s="8">
        <v>45513</v>
      </c>
      <c r="B42" s="13">
        <v>25509</v>
      </c>
      <c r="C42" s="14" t="s">
        <v>39</v>
      </c>
      <c r="D42" s="15"/>
      <c r="E42" s="15">
        <v>50937.79</v>
      </c>
      <c r="F42" s="12">
        <f t="shared" si="0"/>
        <v>60478630.039999992</v>
      </c>
    </row>
    <row r="43" spans="1:6" x14ac:dyDescent="0.25">
      <c r="A43" s="8">
        <v>45513</v>
      </c>
      <c r="B43" s="13">
        <v>25510</v>
      </c>
      <c r="C43" s="14" t="s">
        <v>40</v>
      </c>
      <c r="D43" s="15"/>
      <c r="E43" s="15">
        <v>11300</v>
      </c>
      <c r="F43" s="12">
        <f t="shared" si="0"/>
        <v>60467330.039999992</v>
      </c>
    </row>
    <row r="44" spans="1:6" x14ac:dyDescent="0.25">
      <c r="A44" s="8">
        <v>45513</v>
      </c>
      <c r="B44" s="9">
        <v>25511</v>
      </c>
      <c r="C44" s="14" t="s">
        <v>41</v>
      </c>
      <c r="D44" s="15"/>
      <c r="E44" s="11">
        <v>474371.65</v>
      </c>
      <c r="F44" s="12">
        <f t="shared" si="0"/>
        <v>59992958.389999993</v>
      </c>
    </row>
    <row r="45" spans="1:6" x14ac:dyDescent="0.25">
      <c r="A45" s="8">
        <v>45513</v>
      </c>
      <c r="B45" s="13">
        <v>25512</v>
      </c>
      <c r="C45" s="14" t="s">
        <v>42</v>
      </c>
      <c r="D45" s="15"/>
      <c r="E45" s="11">
        <v>20520</v>
      </c>
      <c r="F45" s="12">
        <f t="shared" si="0"/>
        <v>59972438.389999993</v>
      </c>
    </row>
    <row r="46" spans="1:6" x14ac:dyDescent="0.25">
      <c r="A46" s="8">
        <v>45513</v>
      </c>
      <c r="B46" s="9">
        <v>25513</v>
      </c>
      <c r="C46" s="14" t="s">
        <v>43</v>
      </c>
      <c r="D46" s="15"/>
      <c r="E46" s="11">
        <v>23750</v>
      </c>
      <c r="F46" s="12">
        <f t="shared" si="0"/>
        <v>59948688.389999993</v>
      </c>
    </row>
    <row r="47" spans="1:6" x14ac:dyDescent="0.25">
      <c r="A47" s="8">
        <v>45513</v>
      </c>
      <c r="B47" s="13">
        <v>25514</v>
      </c>
      <c r="C47" s="14" t="s">
        <v>44</v>
      </c>
      <c r="D47" s="15"/>
      <c r="E47" s="11">
        <v>25772</v>
      </c>
      <c r="F47" s="12">
        <f t="shared" si="0"/>
        <v>59922916.389999993</v>
      </c>
    </row>
    <row r="48" spans="1:6" x14ac:dyDescent="0.25">
      <c r="A48" s="8">
        <v>45513</v>
      </c>
      <c r="B48" s="13">
        <v>25515</v>
      </c>
      <c r="C48" s="14" t="s">
        <v>45</v>
      </c>
      <c r="D48" s="15"/>
      <c r="E48" s="11">
        <v>0</v>
      </c>
      <c r="F48" s="12">
        <f t="shared" si="0"/>
        <v>59922916.389999993</v>
      </c>
    </row>
    <row r="49" spans="1:6" x14ac:dyDescent="0.25">
      <c r="A49" s="8">
        <v>45513</v>
      </c>
      <c r="B49" s="9">
        <v>25516</v>
      </c>
      <c r="C49" s="14" t="s">
        <v>46</v>
      </c>
      <c r="D49" s="15"/>
      <c r="E49" s="11">
        <v>45000</v>
      </c>
      <c r="F49" s="12">
        <f t="shared" si="0"/>
        <v>59877916.389999993</v>
      </c>
    </row>
    <row r="50" spans="1:6" x14ac:dyDescent="0.25">
      <c r="A50" s="8">
        <v>45513</v>
      </c>
      <c r="B50" s="9">
        <v>1</v>
      </c>
      <c r="C50" s="10" t="s">
        <v>12</v>
      </c>
      <c r="D50" s="15"/>
      <c r="E50" s="11">
        <v>1389.03</v>
      </c>
      <c r="F50" s="12">
        <f t="shared" si="0"/>
        <v>59876527.359999992</v>
      </c>
    </row>
    <row r="51" spans="1:6" x14ac:dyDescent="0.25">
      <c r="A51" s="8">
        <v>45513</v>
      </c>
      <c r="B51" s="9">
        <v>1</v>
      </c>
      <c r="C51" s="14" t="s">
        <v>15</v>
      </c>
      <c r="D51" s="15"/>
      <c r="E51" s="11">
        <v>18350</v>
      </c>
      <c r="F51" s="12">
        <f t="shared" si="0"/>
        <v>59858177.359999992</v>
      </c>
    </row>
    <row r="52" spans="1:6" x14ac:dyDescent="0.25">
      <c r="A52" s="8">
        <v>45513</v>
      </c>
      <c r="B52" s="9">
        <v>1</v>
      </c>
      <c r="C52" s="14" t="s">
        <v>15</v>
      </c>
      <c r="D52" s="15"/>
      <c r="E52" s="11">
        <v>13650</v>
      </c>
      <c r="F52" s="12">
        <f t="shared" si="0"/>
        <v>59844527.359999992</v>
      </c>
    </row>
    <row r="53" spans="1:6" x14ac:dyDescent="0.25">
      <c r="A53" s="8">
        <v>45513</v>
      </c>
      <c r="B53" s="9">
        <v>1</v>
      </c>
      <c r="C53" s="14" t="s">
        <v>36</v>
      </c>
      <c r="D53" s="15">
        <v>5000000</v>
      </c>
      <c r="E53" s="11"/>
      <c r="F53" s="12">
        <f t="shared" si="0"/>
        <v>64844527.359999992</v>
      </c>
    </row>
    <row r="54" spans="1:6" x14ac:dyDescent="0.25">
      <c r="A54" s="8">
        <v>45516</v>
      </c>
      <c r="B54" s="13">
        <v>25517</v>
      </c>
      <c r="C54" s="14" t="s">
        <v>47</v>
      </c>
      <c r="D54" s="15"/>
      <c r="E54" s="15">
        <v>1284157.96</v>
      </c>
      <c r="F54" s="12">
        <f t="shared" si="0"/>
        <v>63560369.399999991</v>
      </c>
    </row>
    <row r="55" spans="1:6" x14ac:dyDescent="0.25">
      <c r="A55" s="8">
        <v>45516</v>
      </c>
      <c r="B55" s="13">
        <v>25518</v>
      </c>
      <c r="C55" s="14" t="s">
        <v>48</v>
      </c>
      <c r="D55" s="15"/>
      <c r="E55" s="15">
        <v>4316.63</v>
      </c>
      <c r="F55" s="12">
        <f t="shared" si="0"/>
        <v>63556052.769999988</v>
      </c>
    </row>
    <row r="56" spans="1:6" x14ac:dyDescent="0.25">
      <c r="A56" s="8">
        <v>45516</v>
      </c>
      <c r="B56" s="9">
        <v>1</v>
      </c>
      <c r="C56" s="10" t="s">
        <v>12</v>
      </c>
      <c r="D56" s="11"/>
      <c r="E56" s="11">
        <v>75.010000000000005</v>
      </c>
      <c r="F56" s="12">
        <f t="shared" si="0"/>
        <v>63555977.75999999</v>
      </c>
    </row>
    <row r="57" spans="1:6" x14ac:dyDescent="0.25">
      <c r="A57" s="8">
        <v>45517</v>
      </c>
      <c r="B57" s="9">
        <v>1</v>
      </c>
      <c r="C57" s="10" t="s">
        <v>12</v>
      </c>
      <c r="D57" s="15"/>
      <c r="E57" s="15">
        <v>81.97</v>
      </c>
      <c r="F57" s="12">
        <f t="shared" si="0"/>
        <v>63555895.789999992</v>
      </c>
    </row>
    <row r="58" spans="1:6" x14ac:dyDescent="0.25">
      <c r="A58" s="8">
        <v>45518</v>
      </c>
      <c r="B58" s="9">
        <v>1</v>
      </c>
      <c r="C58" s="10" t="s">
        <v>12</v>
      </c>
      <c r="D58" s="15"/>
      <c r="E58" s="15">
        <v>6240.61</v>
      </c>
      <c r="F58" s="12">
        <f t="shared" si="0"/>
        <v>63549655.179999992</v>
      </c>
    </row>
    <row r="59" spans="1:6" x14ac:dyDescent="0.25">
      <c r="A59" s="8">
        <v>45519</v>
      </c>
      <c r="B59" s="9">
        <v>1</v>
      </c>
      <c r="C59" s="14" t="s">
        <v>49</v>
      </c>
      <c r="D59" s="15"/>
      <c r="E59" s="15">
        <v>36253841.649999999</v>
      </c>
      <c r="F59" s="12">
        <f t="shared" si="0"/>
        <v>27295813.529999994</v>
      </c>
    </row>
    <row r="60" spans="1:6" x14ac:dyDescent="0.25">
      <c r="A60" s="8">
        <v>45523</v>
      </c>
      <c r="B60" s="9">
        <v>1</v>
      </c>
      <c r="C60" s="10" t="s">
        <v>12</v>
      </c>
      <c r="D60" s="15"/>
      <c r="E60" s="15">
        <v>58043.87</v>
      </c>
      <c r="F60" s="12">
        <f t="shared" si="0"/>
        <v>27237769.659999993</v>
      </c>
    </row>
    <row r="61" spans="1:6" x14ac:dyDescent="0.25">
      <c r="A61" s="8">
        <v>45523</v>
      </c>
      <c r="B61" s="9">
        <v>1</v>
      </c>
      <c r="C61" s="14" t="s">
        <v>16</v>
      </c>
      <c r="D61" s="15"/>
      <c r="E61" s="15">
        <v>7657438.4500000002</v>
      </c>
      <c r="F61" s="12">
        <f t="shared" si="0"/>
        <v>19580331.209999993</v>
      </c>
    </row>
    <row r="62" spans="1:6" x14ac:dyDescent="0.25">
      <c r="A62" s="8">
        <v>45523</v>
      </c>
      <c r="B62" s="9">
        <v>25519</v>
      </c>
      <c r="C62" s="14" t="s">
        <v>50</v>
      </c>
      <c r="D62" s="15"/>
      <c r="E62" s="15">
        <v>149006.76999999999</v>
      </c>
      <c r="F62" s="12">
        <f t="shared" si="0"/>
        <v>19431324.439999994</v>
      </c>
    </row>
    <row r="63" spans="1:6" x14ac:dyDescent="0.25">
      <c r="A63" s="8">
        <v>45524</v>
      </c>
      <c r="B63" s="9">
        <v>25520</v>
      </c>
      <c r="C63" s="14" t="s">
        <v>51</v>
      </c>
      <c r="D63" s="15"/>
      <c r="E63" s="15">
        <v>126175.47</v>
      </c>
      <c r="F63" s="12">
        <f t="shared" si="0"/>
        <v>19305148.969999995</v>
      </c>
    </row>
    <row r="64" spans="1:6" x14ac:dyDescent="0.25">
      <c r="A64" s="8">
        <v>45524</v>
      </c>
      <c r="B64" s="9">
        <v>25521</v>
      </c>
      <c r="C64" s="14" t="s">
        <v>52</v>
      </c>
      <c r="D64" s="15"/>
      <c r="E64" s="15">
        <v>700756.02</v>
      </c>
      <c r="F64" s="12">
        <f t="shared" si="0"/>
        <v>18604392.949999996</v>
      </c>
    </row>
    <row r="65" spans="1:6" x14ac:dyDescent="0.25">
      <c r="A65" s="8">
        <v>45524</v>
      </c>
      <c r="B65" s="9">
        <v>25522</v>
      </c>
      <c r="C65" s="14" t="s">
        <v>53</v>
      </c>
      <c r="D65" s="15"/>
      <c r="E65" s="15">
        <v>96429.4</v>
      </c>
      <c r="F65" s="12">
        <f t="shared" si="0"/>
        <v>18507963.549999997</v>
      </c>
    </row>
    <row r="66" spans="1:6" x14ac:dyDescent="0.25">
      <c r="A66" s="8">
        <v>45524</v>
      </c>
      <c r="B66" s="9">
        <v>1</v>
      </c>
      <c r="C66" s="10" t="s">
        <v>12</v>
      </c>
      <c r="D66" s="11"/>
      <c r="E66" s="11">
        <v>194.77</v>
      </c>
      <c r="F66" s="12">
        <f t="shared" si="0"/>
        <v>18507768.779999997</v>
      </c>
    </row>
    <row r="67" spans="1:6" x14ac:dyDescent="0.25">
      <c r="A67" s="8">
        <v>45524</v>
      </c>
      <c r="B67" s="9">
        <v>1</v>
      </c>
      <c r="C67" s="14" t="s">
        <v>54</v>
      </c>
      <c r="D67" s="11"/>
      <c r="E67" s="11">
        <v>738741.6</v>
      </c>
      <c r="F67" s="12">
        <f t="shared" si="0"/>
        <v>17769027.179999996</v>
      </c>
    </row>
    <row r="68" spans="1:6" x14ac:dyDescent="0.25">
      <c r="A68" s="8">
        <v>45524</v>
      </c>
      <c r="B68" s="9">
        <v>1</v>
      </c>
      <c r="C68" s="14" t="s">
        <v>55</v>
      </c>
      <c r="D68" s="11"/>
      <c r="E68" s="11">
        <v>297500</v>
      </c>
      <c r="F68" s="12">
        <f t="shared" si="0"/>
        <v>17471527.179999996</v>
      </c>
    </row>
    <row r="69" spans="1:6" x14ac:dyDescent="0.25">
      <c r="A69" s="8">
        <v>45525</v>
      </c>
      <c r="B69" s="13">
        <v>25523</v>
      </c>
      <c r="C69" s="14" t="s">
        <v>56</v>
      </c>
      <c r="D69" s="15"/>
      <c r="E69" s="15">
        <v>45000</v>
      </c>
      <c r="F69" s="12">
        <f t="shared" si="0"/>
        <v>17426527.179999996</v>
      </c>
    </row>
    <row r="70" spans="1:6" x14ac:dyDescent="0.25">
      <c r="A70" s="8">
        <v>45525</v>
      </c>
      <c r="B70" s="9">
        <v>25524</v>
      </c>
      <c r="C70" s="14" t="s">
        <v>57</v>
      </c>
      <c r="D70" s="15"/>
      <c r="E70" s="11">
        <v>38940</v>
      </c>
      <c r="F70" s="12">
        <f t="shared" si="0"/>
        <v>17387587.179999996</v>
      </c>
    </row>
    <row r="71" spans="1:6" x14ac:dyDescent="0.25">
      <c r="A71" s="8">
        <v>45525</v>
      </c>
      <c r="B71" s="9">
        <v>25525</v>
      </c>
      <c r="C71" s="14" t="s">
        <v>18</v>
      </c>
      <c r="D71" s="15"/>
      <c r="E71" s="15">
        <v>22603.43</v>
      </c>
      <c r="F71" s="12">
        <f t="shared" si="0"/>
        <v>17364983.749999996</v>
      </c>
    </row>
    <row r="72" spans="1:6" x14ac:dyDescent="0.25">
      <c r="A72" s="8">
        <v>45525</v>
      </c>
      <c r="B72" s="13">
        <v>25526</v>
      </c>
      <c r="C72" s="14" t="s">
        <v>18</v>
      </c>
      <c r="D72" s="15"/>
      <c r="E72" s="15">
        <v>1865.4</v>
      </c>
      <c r="F72" s="12">
        <f t="shared" si="0"/>
        <v>17363118.349999998</v>
      </c>
    </row>
    <row r="73" spans="1:6" x14ac:dyDescent="0.25">
      <c r="A73" s="8">
        <v>45525</v>
      </c>
      <c r="B73" s="13">
        <v>25527</v>
      </c>
      <c r="C73" s="14" t="s">
        <v>58</v>
      </c>
      <c r="D73" s="15"/>
      <c r="E73" s="15">
        <v>382600</v>
      </c>
      <c r="F73" s="12">
        <f t="shared" si="0"/>
        <v>16980518.349999998</v>
      </c>
    </row>
    <row r="74" spans="1:6" x14ac:dyDescent="0.25">
      <c r="A74" s="8">
        <v>45525</v>
      </c>
      <c r="B74" s="13">
        <v>25528</v>
      </c>
      <c r="C74" s="14" t="s">
        <v>59</v>
      </c>
      <c r="D74" s="15"/>
      <c r="E74" s="15">
        <v>198145.83</v>
      </c>
      <c r="F74" s="12">
        <f t="shared" ref="F74:F100" si="1">+F73+D74-E74</f>
        <v>16782372.52</v>
      </c>
    </row>
    <row r="75" spans="1:6" x14ac:dyDescent="0.25">
      <c r="A75" s="8">
        <v>45525</v>
      </c>
      <c r="B75" s="13">
        <v>25529</v>
      </c>
      <c r="C75" s="14" t="s">
        <v>60</v>
      </c>
      <c r="D75" s="11"/>
      <c r="E75" s="15">
        <v>1481652</v>
      </c>
      <c r="F75" s="12">
        <f t="shared" si="1"/>
        <v>15300720.52</v>
      </c>
    </row>
    <row r="76" spans="1:6" x14ac:dyDescent="0.25">
      <c r="A76" s="8">
        <v>45525</v>
      </c>
      <c r="B76" s="13">
        <v>25530</v>
      </c>
      <c r="C76" s="14" t="s">
        <v>61</v>
      </c>
      <c r="D76" s="15"/>
      <c r="E76" s="15">
        <v>638305.07999999996</v>
      </c>
      <c r="F76" s="12">
        <f t="shared" si="1"/>
        <v>14662415.439999999</v>
      </c>
    </row>
    <row r="77" spans="1:6" x14ac:dyDescent="0.25">
      <c r="A77" s="8">
        <v>45525</v>
      </c>
      <c r="B77" s="13">
        <v>1</v>
      </c>
      <c r="C77" s="14" t="s">
        <v>62</v>
      </c>
      <c r="D77" s="15"/>
      <c r="E77" s="15">
        <v>18507</v>
      </c>
      <c r="F77" s="12">
        <f t="shared" si="1"/>
        <v>14643908.439999999</v>
      </c>
    </row>
    <row r="78" spans="1:6" x14ac:dyDescent="0.25">
      <c r="A78" s="8">
        <v>45525</v>
      </c>
      <c r="B78" s="9">
        <v>1</v>
      </c>
      <c r="C78" s="10" t="s">
        <v>12</v>
      </c>
      <c r="D78" s="15"/>
      <c r="E78" s="15">
        <v>5733.36</v>
      </c>
      <c r="F78" s="12">
        <f t="shared" si="1"/>
        <v>14638175.08</v>
      </c>
    </row>
    <row r="79" spans="1:6" x14ac:dyDescent="0.25">
      <c r="A79" s="8">
        <v>45525</v>
      </c>
      <c r="B79" s="9">
        <v>1</v>
      </c>
      <c r="C79" s="10" t="s">
        <v>63</v>
      </c>
      <c r="D79" s="15"/>
      <c r="E79" s="11">
        <v>15000000</v>
      </c>
      <c r="F79" s="12">
        <f t="shared" si="1"/>
        <v>-361824.91999999993</v>
      </c>
    </row>
    <row r="80" spans="1:6" x14ac:dyDescent="0.25">
      <c r="A80" s="8">
        <v>45526</v>
      </c>
      <c r="B80" s="9">
        <v>1</v>
      </c>
      <c r="C80" s="10" t="s">
        <v>12</v>
      </c>
      <c r="D80" s="15"/>
      <c r="E80" s="15">
        <v>149.22999999999999</v>
      </c>
      <c r="F80" s="12">
        <f t="shared" si="1"/>
        <v>-361974.14999999991</v>
      </c>
    </row>
    <row r="81" spans="1:6" x14ac:dyDescent="0.25">
      <c r="A81" s="8">
        <v>45526</v>
      </c>
      <c r="B81" s="9">
        <v>1</v>
      </c>
      <c r="C81" s="10" t="s">
        <v>83</v>
      </c>
      <c r="D81" s="15"/>
      <c r="E81" s="15">
        <v>143999.9</v>
      </c>
      <c r="F81" s="12">
        <f t="shared" si="1"/>
        <v>-505974.04999999993</v>
      </c>
    </row>
    <row r="82" spans="1:6" x14ac:dyDescent="0.25">
      <c r="A82" s="8">
        <v>45527</v>
      </c>
      <c r="B82" s="9">
        <v>1</v>
      </c>
      <c r="C82" s="10" t="s">
        <v>12</v>
      </c>
      <c r="D82" s="15"/>
      <c r="E82" s="15">
        <v>1642.07</v>
      </c>
      <c r="F82" s="12">
        <f t="shared" si="1"/>
        <v>-507616.11999999994</v>
      </c>
    </row>
    <row r="83" spans="1:6" x14ac:dyDescent="0.25">
      <c r="A83" s="8">
        <v>45530</v>
      </c>
      <c r="B83" s="13">
        <v>25531</v>
      </c>
      <c r="C83" s="10" t="s">
        <v>64</v>
      </c>
      <c r="D83" s="15"/>
      <c r="E83" s="15">
        <v>1174188.8899999999</v>
      </c>
      <c r="F83" s="12">
        <f t="shared" si="1"/>
        <v>-1681805.0099999998</v>
      </c>
    </row>
    <row r="84" spans="1:6" x14ac:dyDescent="0.25">
      <c r="A84" s="8">
        <v>45530</v>
      </c>
      <c r="B84" s="13">
        <v>1</v>
      </c>
      <c r="C84" s="14" t="s">
        <v>65</v>
      </c>
      <c r="D84" s="15">
        <v>7800</v>
      </c>
      <c r="E84" s="11"/>
      <c r="F84" s="12">
        <f t="shared" si="1"/>
        <v>-1674005.0099999998</v>
      </c>
    </row>
    <row r="85" spans="1:6" x14ac:dyDescent="0.25">
      <c r="A85" s="8">
        <v>45530</v>
      </c>
      <c r="B85" s="9">
        <v>1</v>
      </c>
      <c r="C85" s="10" t="s">
        <v>12</v>
      </c>
      <c r="D85" s="15"/>
      <c r="E85" s="11">
        <v>2587.33</v>
      </c>
      <c r="F85" s="12">
        <f t="shared" si="1"/>
        <v>-1676592.3399999999</v>
      </c>
    </row>
    <row r="86" spans="1:6" x14ac:dyDescent="0.25">
      <c r="A86" s="8">
        <v>45531</v>
      </c>
      <c r="B86" s="13">
        <v>25532</v>
      </c>
      <c r="C86" s="14" t="s">
        <v>66</v>
      </c>
      <c r="D86" s="15"/>
      <c r="E86" s="15">
        <v>3943116.35</v>
      </c>
      <c r="F86" s="12">
        <f t="shared" si="1"/>
        <v>-5619708.6899999995</v>
      </c>
    </row>
    <row r="87" spans="1:6" x14ac:dyDescent="0.25">
      <c r="A87" s="8">
        <v>45531</v>
      </c>
      <c r="B87" s="9">
        <v>1</v>
      </c>
      <c r="C87" s="10" t="s">
        <v>12</v>
      </c>
      <c r="D87" s="15"/>
      <c r="E87" s="11">
        <v>566.71</v>
      </c>
      <c r="F87" s="12">
        <f t="shared" si="1"/>
        <v>-5620275.3999999994</v>
      </c>
    </row>
    <row r="88" spans="1:6" x14ac:dyDescent="0.25">
      <c r="A88" s="8">
        <v>45532</v>
      </c>
      <c r="B88" s="9">
        <v>1</v>
      </c>
      <c r="C88" s="10" t="s">
        <v>12</v>
      </c>
      <c r="D88" s="15"/>
      <c r="E88" s="11">
        <v>574.47</v>
      </c>
      <c r="F88" s="12">
        <f t="shared" si="1"/>
        <v>-5620849.8699999992</v>
      </c>
    </row>
    <row r="89" spans="1:6" x14ac:dyDescent="0.25">
      <c r="A89" s="8">
        <v>45532</v>
      </c>
      <c r="B89" s="9">
        <v>25533</v>
      </c>
      <c r="C89" s="14" t="s">
        <v>67</v>
      </c>
      <c r="D89" s="15"/>
      <c r="E89" s="15">
        <v>420517.17</v>
      </c>
      <c r="F89" s="12">
        <f t="shared" si="1"/>
        <v>-6041367.0399999991</v>
      </c>
    </row>
    <row r="90" spans="1:6" x14ac:dyDescent="0.25">
      <c r="A90" s="8">
        <v>45532</v>
      </c>
      <c r="B90" s="9">
        <v>25534</v>
      </c>
      <c r="C90" s="14" t="s">
        <v>68</v>
      </c>
      <c r="D90" s="15"/>
      <c r="E90" s="15">
        <v>215200</v>
      </c>
      <c r="F90" s="12">
        <f t="shared" si="1"/>
        <v>-6256567.0399999991</v>
      </c>
    </row>
    <row r="91" spans="1:6" x14ac:dyDescent="0.25">
      <c r="A91" s="8">
        <v>45532</v>
      </c>
      <c r="B91" s="9">
        <v>25535</v>
      </c>
      <c r="C91" s="14" t="s">
        <v>69</v>
      </c>
      <c r="D91" s="15"/>
      <c r="E91" s="15">
        <v>29900</v>
      </c>
      <c r="F91" s="12">
        <f t="shared" si="1"/>
        <v>-6286467.0399999991</v>
      </c>
    </row>
    <row r="92" spans="1:6" x14ac:dyDescent="0.25">
      <c r="A92" s="8">
        <v>45533</v>
      </c>
      <c r="B92" s="9">
        <v>25536</v>
      </c>
      <c r="C92" s="14" t="s">
        <v>70</v>
      </c>
      <c r="D92" s="15"/>
      <c r="E92" s="15">
        <v>3000</v>
      </c>
      <c r="F92" s="12">
        <f t="shared" si="1"/>
        <v>-6289467.0399999991</v>
      </c>
    </row>
    <row r="93" spans="1:6" x14ac:dyDescent="0.25">
      <c r="A93" s="8">
        <v>45533</v>
      </c>
      <c r="B93" s="13">
        <v>25537</v>
      </c>
      <c r="C93" s="14" t="s">
        <v>71</v>
      </c>
      <c r="D93" s="15"/>
      <c r="E93" s="15">
        <v>162947.79</v>
      </c>
      <c r="F93" s="12">
        <f t="shared" si="1"/>
        <v>-6452414.8299999991</v>
      </c>
    </row>
    <row r="94" spans="1:6" x14ac:dyDescent="0.25">
      <c r="A94" s="8">
        <v>45533</v>
      </c>
      <c r="B94" s="13">
        <v>25538</v>
      </c>
      <c r="C94" s="14" t="s">
        <v>72</v>
      </c>
      <c r="D94" s="15"/>
      <c r="E94" s="15">
        <v>10170</v>
      </c>
      <c r="F94" s="12">
        <f t="shared" si="1"/>
        <v>-6462584.8299999991</v>
      </c>
    </row>
    <row r="95" spans="1:6" x14ac:dyDescent="0.25">
      <c r="A95" s="8">
        <v>45533</v>
      </c>
      <c r="B95" s="13">
        <v>25539</v>
      </c>
      <c r="C95" s="10" t="s">
        <v>73</v>
      </c>
      <c r="D95" s="15"/>
      <c r="E95" s="15">
        <v>11300</v>
      </c>
      <c r="F95" s="12">
        <f t="shared" si="1"/>
        <v>-6473884.8299999991</v>
      </c>
    </row>
    <row r="96" spans="1:6" x14ac:dyDescent="0.25">
      <c r="A96" s="8">
        <v>45533</v>
      </c>
      <c r="B96" s="13">
        <v>25540</v>
      </c>
      <c r="C96" s="10" t="s">
        <v>74</v>
      </c>
      <c r="D96" s="15"/>
      <c r="E96" s="15">
        <v>6554</v>
      </c>
      <c r="F96" s="12">
        <f t="shared" si="1"/>
        <v>-6480438.8299999991</v>
      </c>
    </row>
    <row r="97" spans="1:6" x14ac:dyDescent="0.25">
      <c r="A97" s="8">
        <v>45533</v>
      </c>
      <c r="B97" s="13">
        <v>25541</v>
      </c>
      <c r="C97" s="10" t="s">
        <v>45</v>
      </c>
      <c r="D97" s="15"/>
      <c r="E97" s="15">
        <v>0</v>
      </c>
      <c r="F97" s="12">
        <f t="shared" si="1"/>
        <v>-6480438.8299999991</v>
      </c>
    </row>
    <row r="98" spans="1:6" x14ac:dyDescent="0.25">
      <c r="A98" s="8">
        <v>45533</v>
      </c>
      <c r="B98" s="9">
        <v>1</v>
      </c>
      <c r="C98" s="10" t="s">
        <v>12</v>
      </c>
      <c r="D98" s="15"/>
      <c r="E98" s="11">
        <v>5914.67</v>
      </c>
      <c r="F98" s="12">
        <f t="shared" si="1"/>
        <v>-6486353.4999999991</v>
      </c>
    </row>
    <row r="99" spans="1:6" x14ac:dyDescent="0.25">
      <c r="A99" s="8">
        <v>45534</v>
      </c>
      <c r="B99" s="9">
        <v>1</v>
      </c>
      <c r="C99" s="10" t="s">
        <v>12</v>
      </c>
      <c r="D99" s="15"/>
      <c r="E99" s="11">
        <v>789.66</v>
      </c>
      <c r="F99" s="12">
        <f t="shared" si="1"/>
        <v>-6487143.1599999992</v>
      </c>
    </row>
    <row r="100" spans="1:6" x14ac:dyDescent="0.25">
      <c r="A100" s="8">
        <v>45534</v>
      </c>
      <c r="B100" s="13">
        <v>1</v>
      </c>
      <c r="C100" s="14" t="s">
        <v>75</v>
      </c>
      <c r="D100" s="15">
        <v>6487143.1600000001</v>
      </c>
      <c r="E100" s="15"/>
      <c r="F100" s="12">
        <f t="shared" si="1"/>
        <v>9.3132257461547852E-10</v>
      </c>
    </row>
    <row r="101" spans="1:6" x14ac:dyDescent="0.25">
      <c r="A101" s="34" t="s">
        <v>76</v>
      </c>
      <c r="B101" s="34"/>
      <c r="C101" s="34"/>
      <c r="D101" s="17">
        <f>SUM(D8:D100)</f>
        <v>61923686.900000006</v>
      </c>
      <c r="E101" s="17">
        <f>SUM(E8:E100)</f>
        <v>98521625.419999987</v>
      </c>
      <c r="F101" s="17">
        <f>+F6+D101-E101</f>
        <v>0</v>
      </c>
    </row>
    <row r="102" spans="1:6" x14ac:dyDescent="0.25">
      <c r="A102" s="18" t="s">
        <v>77</v>
      </c>
      <c r="B102" s="19"/>
      <c r="C102" s="19"/>
      <c r="D102" s="20"/>
      <c r="E102" s="21" t="s">
        <v>78</v>
      </c>
      <c r="F102" s="22"/>
    </row>
    <row r="103" spans="1:6" x14ac:dyDescent="0.25">
      <c r="A103" s="18"/>
      <c r="B103" s="19"/>
      <c r="C103" s="19"/>
      <c r="D103" s="20"/>
      <c r="E103" s="21"/>
      <c r="F103" s="22"/>
    </row>
    <row r="104" spans="1:6" x14ac:dyDescent="0.25">
      <c r="A104" s="18"/>
      <c r="B104" s="19"/>
      <c r="C104" s="19"/>
      <c r="D104" s="20"/>
      <c r="E104" s="21"/>
      <c r="F104" s="22"/>
    </row>
    <row r="105" spans="1:6" x14ac:dyDescent="0.25">
      <c r="A105" s="23"/>
      <c r="B105" s="19"/>
      <c r="C105" s="19"/>
      <c r="D105" s="20"/>
      <c r="E105" s="21"/>
      <c r="F105" s="22"/>
    </row>
    <row r="106" spans="1:6" x14ac:dyDescent="0.25">
      <c r="A106" s="23"/>
      <c r="B106" s="19"/>
      <c r="C106" s="19"/>
      <c r="D106" s="20"/>
      <c r="E106" s="21"/>
      <c r="F106" s="22"/>
    </row>
    <row r="107" spans="1:6" x14ac:dyDescent="0.25">
      <c r="A107" s="28" t="s">
        <v>79</v>
      </c>
      <c r="B107" s="29"/>
      <c r="C107" s="24"/>
      <c r="D107" s="27"/>
      <c r="E107" s="29" t="s">
        <v>80</v>
      </c>
      <c r="F107" s="30"/>
    </row>
    <row r="108" spans="1:6" ht="16.5" thickBot="1" x14ac:dyDescent="0.3">
      <c r="A108" s="31" t="s">
        <v>82</v>
      </c>
      <c r="B108" s="32"/>
      <c r="C108" s="25"/>
      <c r="D108" s="26"/>
      <c r="E108" s="32" t="s">
        <v>81</v>
      </c>
      <c r="F108" s="33"/>
    </row>
  </sheetData>
  <mergeCells count="11">
    <mergeCell ref="A6:E6"/>
    <mergeCell ref="A1:F1"/>
    <mergeCell ref="A2:F2"/>
    <mergeCell ref="A3:F3"/>
    <mergeCell ref="A4:F4"/>
    <mergeCell ref="A5:F5"/>
    <mergeCell ref="A107:B107"/>
    <mergeCell ref="E107:F107"/>
    <mergeCell ref="A108:B108"/>
    <mergeCell ref="E108:F108"/>
    <mergeCell ref="A101:C101"/>
  </mergeCells>
  <pageMargins left="0.70866141732283472" right="0.70866141732283472" top="0.74803149606299213" bottom="0.74803149606299213" header="0.31496062992125984" footer="0.31496062992125984"/>
  <pageSetup scale="5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14" ma:contentTypeDescription="Crear nuevo documento." ma:contentTypeScope="" ma:versionID="b2a24577f90cfd05fd82c1a5d76ea8ba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c6d758aef4907c8719f4ba8df5011785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966e0af8-eb04-4871-9ba3-4bac4d7ba40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944F50E-3A24-4564-9238-DF18B5C35392}"/>
</file>

<file path=customXml/itemProps2.xml><?xml version="1.0" encoding="utf-8"?>
<ds:datastoreItem xmlns:ds="http://schemas.openxmlformats.org/officeDocument/2006/customXml" ds:itemID="{DBF93BDB-687A-4AE9-8DFC-B39E3B4E22B5}"/>
</file>

<file path=customXml/itemProps3.xml><?xml version="1.0" encoding="utf-8"?>
<ds:datastoreItem xmlns:ds="http://schemas.openxmlformats.org/officeDocument/2006/customXml" ds:itemID="{1872E157-0139-48C3-9FF4-CC77D505D8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Pauel Montero De Oleo</dc:creator>
  <cp:lastModifiedBy>Pedro Pauel Montero De Oleo</cp:lastModifiedBy>
  <cp:lastPrinted>2024-09-10T17:50:32Z</cp:lastPrinted>
  <dcterms:created xsi:type="dcterms:W3CDTF">2024-09-10T17:39:02Z</dcterms:created>
  <dcterms:modified xsi:type="dcterms:W3CDTF">2024-09-10T17:50:53Z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</Properties>
</file>