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5- Mayo 2023/"/>
    </mc:Choice>
  </mc:AlternateContent>
  <xr:revisionPtr revIDLastSave="0" documentId="8_{B799CDFE-8630-40A9-8961-2BDA4EC9F36A}" xr6:coauthVersionLast="47" xr6:coauthVersionMax="47" xr10:uidLastSave="{00000000-0000-0000-0000-000000000000}"/>
  <bookViews>
    <workbookView xWindow="-120" yWindow="-120" windowWidth="29040" windowHeight="15840" xr2:uid="{EDE59CC2-873C-4933-A229-7C91191EFDF1}"/>
  </bookViews>
  <sheets>
    <sheet name="Mayo 2023" sheetId="1" r:id="rId1"/>
  </sheets>
  <definedNames>
    <definedName name="_xlnm.Print_Area" localSheetId="0">'Mayo 2023'!$A$1:$E$162</definedName>
    <definedName name="_xlnm.Print_Titles" localSheetId="0">'Mayo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6" i="1" l="1"/>
  <c r="D156" i="1"/>
  <c r="E120" i="1"/>
  <c r="E59" i="1"/>
  <c r="E57" i="1"/>
  <c r="E12" i="1"/>
</calcChain>
</file>

<file path=xl/sharedStrings.xml><?xml version="1.0" encoding="utf-8"?>
<sst xmlns="http://schemas.openxmlformats.org/spreadsheetml/2006/main" count="161" uniqueCount="115">
  <si>
    <t xml:space="preserve"> </t>
  </si>
  <si>
    <t>Superintendencia de Pensiones</t>
  </si>
  <si>
    <t>Ingresos y Egresos</t>
  </si>
  <si>
    <t>Banco de Reservas de la República Dominicana</t>
  </si>
  <si>
    <t>Del 01 al 31 de Mayo del 2023</t>
  </si>
  <si>
    <t>Fecha</t>
  </si>
  <si>
    <t>No. Ck/Transf</t>
  </si>
  <si>
    <t>Descripción</t>
  </si>
  <si>
    <t>Credito</t>
  </si>
  <si>
    <t>Debido</t>
  </si>
  <si>
    <t>Impuesto 0.15%</t>
  </si>
  <si>
    <t>Transferencia desde la Cuenta Operaciones</t>
  </si>
  <si>
    <t>Transferencia hacia la Cuenta Nómina</t>
  </si>
  <si>
    <t>Pago Impuestos Retenidos a Proveedores del Estado 5%, 10% mes de Abril 2023</t>
  </si>
  <si>
    <t>Pago ITBIS Retenidos a Proveedores del Estado mes de Abril 2023</t>
  </si>
  <si>
    <t>Pago Impuesto Retenido a Empleados mes de Abril  2023</t>
  </si>
  <si>
    <t>Pago Indemnización a Ex - Empleados, según Art. 53, 55 y 60, Ley 41-08</t>
  </si>
  <si>
    <t>Nulo</t>
  </si>
  <si>
    <t>Compensación Servicio de Alimentación  P. Militar mes de Mayo 2023</t>
  </si>
  <si>
    <t>Compensación Uso de Vehiculo mes de Mayo 2023</t>
  </si>
  <si>
    <t>Nómina Gasto de Combustible y Compensación por Resultado mes de Mayo 2023</t>
  </si>
  <si>
    <t>Bono por Antigüedad Pedro Pauel Montero De Oleo</t>
  </si>
  <si>
    <t>Bono por Antigüedad Maximo Luciano Rosario</t>
  </si>
  <si>
    <t>Bono Vacacional Arianny M. Pérez</t>
  </si>
  <si>
    <t>Bono Vacacional Lucía María Rosa Marte</t>
  </si>
  <si>
    <t>Bono Vacacional Alvary Mesa Ruíz</t>
  </si>
  <si>
    <t>Bono Vacacional Pedro P. Montero de Oleo</t>
  </si>
  <si>
    <t xml:space="preserve">Bono Vacacional Marianela de paula </t>
  </si>
  <si>
    <t>Bono Vacacional Roselin I. Contreras</t>
  </si>
  <si>
    <t>Bono Vacacional María del Carmen Vargas</t>
  </si>
  <si>
    <t>Bono Vacacional Herasmo Leocadio Santos</t>
  </si>
  <si>
    <t>Bono Vacacional Genesis Marte Peguero</t>
  </si>
  <si>
    <t>Bono Vacacional Malvis Camila García</t>
  </si>
  <si>
    <t>Bono Vacacional Elaiddy Taveras Bonifacio</t>
  </si>
  <si>
    <t>Bono Vacacional Raysa Alt. Cruz Abreu</t>
  </si>
  <si>
    <t>Bono Vacacional Carmen Roig</t>
  </si>
  <si>
    <t>Bono Vacacional Scarlet N. Méndez Mesa</t>
  </si>
  <si>
    <t>Seguro de Vida Universal para el Superintendente de Pensiones</t>
  </si>
  <si>
    <t>Seguro de Salud Internacional individual y familiar para el Superintendente de Pensiones</t>
  </si>
  <si>
    <t>Servicio de Internet Plus Negocios Cta. No.821279 y 821260 mes de Abril 2023</t>
  </si>
  <si>
    <t>Servicio de Telecable de la SIPEN Cta. No. 3508095, mes de Abril 2023</t>
  </si>
  <si>
    <t>Servicios Telefonicos  y de Internet de SIPEN, mes de abril 2023</t>
  </si>
  <si>
    <t>Adquisición de Licencia Perpetua Sofware Jaws para no videntes</t>
  </si>
  <si>
    <t>Servicio de Catering para reunión con el Superintendente ,</t>
  </si>
  <si>
    <t>Servicio de Catering para reunión con el Superintendente y colaboradores de la CTD.</t>
  </si>
  <si>
    <t>Transferencia (Certificación)</t>
  </si>
  <si>
    <t>Tranferencia de CHF 11,760.00 x 65.00 (Cuota AISS 2023)</t>
  </si>
  <si>
    <t>Com. Por Tranf. de CHF 11,760.00 x 65.00 (Cuota AISS 2023)</t>
  </si>
  <si>
    <t>Subsidio por Enfermedad Común</t>
  </si>
  <si>
    <t>Alquiler de espacio para entrenamiento en comunicaciones de (8) empleados de la SIPEN</t>
  </si>
  <si>
    <t>Mant/ Actualizaciones y Soporte de los Módulos, Nomina,RR:HH. Presupuesto, Compra, Abril 23</t>
  </si>
  <si>
    <t>Servicio Recogida de Basura de SIPEN, código No.14314, mes de Mayo 2023</t>
  </si>
  <si>
    <t>Servicio de Agua Potable de SIPEN, Cód. 172678, mes de Mayo 2023</t>
  </si>
  <si>
    <t>Servicio  Telef, fax e Internet de SIPEN, Cta. 716742264, mes de Abril 2023</t>
  </si>
  <si>
    <t>Servicio Teléfonico de SIPEN Abril y Mayo 2023, Cta. 89429522</t>
  </si>
  <si>
    <t>Servcicio Teléfonico e Internet de SIPEN, mes de Mayo 2023 Cta. No. 4157069</t>
  </si>
  <si>
    <t xml:space="preserve">Servicio de Telecable de SIPEN, Cta No. 3508095, mes de Mayo 2023, </t>
  </si>
  <si>
    <t>Servicio de Internet de SIPEN, Cta. No. 28927552, mes de abril 2023</t>
  </si>
  <si>
    <t>Publicidad Televisiva  mes de Abril 2023</t>
  </si>
  <si>
    <t>Servicios de Publicidad por TV, de SIPEN, mes de Marzo 2023</t>
  </si>
  <si>
    <t>Reposición Fondo de Caja Chica</t>
  </si>
  <si>
    <t>Alquiler de Nave para guardar cajas y equipos de la SIPEN,  Abril y Mayo 2023</t>
  </si>
  <si>
    <t>Pago final Contratación de Firma de Auditoria Externa  para auditar los Estados Financieros de la
Institución al 31/12/2021</t>
  </si>
  <si>
    <t>Dieta Comisiones Médicas mes de Abril 2023</t>
  </si>
  <si>
    <t>Compensación Servicio de Seguridad Militar Mayo 2023</t>
  </si>
  <si>
    <t>Seguro Complementario de los Empleados de SIPEN,  Mayo 2023</t>
  </si>
  <si>
    <t xml:space="preserve">Adquisición de tres (3) Trituradora de papel para uso institucional, </t>
  </si>
  <si>
    <t>Pago Seguridad Social de los Empleados correspondiente al mes de Mayo 2023</t>
  </si>
  <si>
    <t>Contratación de publicidad para la participación de la Institución, 
en el especial anual de  la Revista Mercado</t>
  </si>
  <si>
    <t>Reposición cheque devuelto (Compra Botellones de Agua)</t>
  </si>
  <si>
    <t>Compra de Botellones de agua para uso en la Institución, mes de Febrero 2023</t>
  </si>
  <si>
    <t>Compra de Botellones de agua para uso en la Institución, mes de Marzo 2023</t>
  </si>
  <si>
    <t>Depósito (Reembolso de Impuesto José Luís León)</t>
  </si>
  <si>
    <t>Contratación Servicios de Catering y Alquiler varios para actividades en el 
Salón de los Patriotas</t>
  </si>
  <si>
    <t xml:space="preserve">Curso Auditor Lider ISO 45001 Modalidad Live Training </t>
  </si>
  <si>
    <t>Servicio de Energia Electrica, mes de Mayo 2023</t>
  </si>
  <si>
    <t>Adquisición del Counter para Recepción 1.40x65x105 mts, color honey OAK</t>
  </si>
  <si>
    <t>Adquisición de Mobiliario de Oficina para diferentes áreas de SIPEN.</t>
  </si>
  <si>
    <t>Adquisición de Muebles de Oficinas varios para uso Institucional</t>
  </si>
  <si>
    <t>Adquisición de Materiales Electricos para uso en diferentes áreas de la Institución.</t>
  </si>
  <si>
    <t>Vida Reservas</t>
  </si>
  <si>
    <t>Contratación de Empresa externa para Encuesta de Satisfacción hacia el 
Sistema Dom Pensiones</t>
  </si>
  <si>
    <t>Saldo Prestamo Empleado Feliz Ex Empleada Papía Moreno</t>
  </si>
  <si>
    <t>Reintegro del Cheque No. 24350 de fecha 09-02-2023</t>
  </si>
  <si>
    <t>Seguro de Vehiculo Coordinador Técnico JJ</t>
  </si>
  <si>
    <t>Seguro de Vehiculo Asistente Despacho</t>
  </si>
  <si>
    <t>Servicio de Mant. General de los jardines y áreas  verdes de la Institución.</t>
  </si>
  <si>
    <t>Servicio de Levantamiento de Estructura y Diseño del comedor del 6to piso el Edificio SIPEN</t>
  </si>
  <si>
    <t xml:space="preserve">Publicidad Televisiva en el espacio Panorama Actual, Transmitido por el canal 25 Sport Visión </t>
  </si>
  <si>
    <t>Servicio de Reparación y Mant.  De la Planta Electrica de emergencia del Edif SIPEN,</t>
  </si>
  <si>
    <t>Servicio de Catering actividad de presentación Plan de Educación con FINJUS y la EPS</t>
  </si>
  <si>
    <t>Servicio de Catering (Almuerzo) para reunión en la Institución</t>
  </si>
  <si>
    <t>Compra de materiales de oficina, según Orden No. 2023-00089</t>
  </si>
  <si>
    <t>Pago Corporativo de Gimnasio de los Empleados de Sipen, mes de Mayo 2023</t>
  </si>
  <si>
    <t>Alquiler de Stand con diseño especial para participar en la Feria Ed. Económica y Finan en el BC</t>
  </si>
  <si>
    <t>Servicio de Recolección y disposición de desechos para reciclaje de SIPEN, mes de Marzo 2023</t>
  </si>
  <si>
    <t>Servicio de Recolección y disposición de desechos para reciclaje de SIPEN, mes de Febrero 2023</t>
  </si>
  <si>
    <t>Adquisición de 2 Alfombras de oficina para el área de Despacho</t>
  </si>
  <si>
    <t>Adq. (4) Cortinas enrollables para uso 5to piso del Edficio SIPEN</t>
  </si>
  <si>
    <t>Pago Maestria Derecho Adm para los empleados de la SIPEN</t>
  </si>
  <si>
    <t xml:space="preserve">Mant vehiculo Toyota Gun para uso de la SIPEN, </t>
  </si>
  <si>
    <t>Adquisición Mobiliario de oficina para diferentes áreas de la SIPEN</t>
  </si>
  <si>
    <t>Servicio y lavado  profundo  al vapor de alfombras del 2do piso del Salón de los Patriotas</t>
  </si>
  <si>
    <t>Servicio de Internet Plus Negocios Cta. No.821279 y 821280 mes de Mayo 2023</t>
  </si>
  <si>
    <t>Servicio de Pruebas Psicométricas para empleados de la Institución</t>
  </si>
  <si>
    <t>Diagramación de Boletín Estadístico Trimestral No. 79, Periodo Enero-marzo 2023 del SDP</t>
  </si>
  <si>
    <t>Servicio de Alquiler de equipos de Impresión, Escaneo y Copias en el Edificio, mes de abril 2023</t>
  </si>
  <si>
    <t>Servicio de Catering el dia 8-5-23 y 10-5-2023, para (50 y 70 personas) reuniones en la Institución</t>
  </si>
  <si>
    <t>Maestria en Finanzas a favor de Empleada de SIPEN, Trimestre Mayo-Julio 2023</t>
  </si>
  <si>
    <t>Comisión Manejo de Cuenta</t>
  </si>
  <si>
    <t>Balance al 31 de Mayo del 2023</t>
  </si>
  <si>
    <t>Graciela Herrera de la Rosa</t>
  </si>
  <si>
    <t>Amaury Féliz Flores</t>
  </si>
  <si>
    <t>Encargada de Contabilidad</t>
  </si>
  <si>
    <t>Director 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</si>
</sst>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43" fontId="3" fillId="0" borderId="4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5" xfId="0" applyNumberFormat="1" applyFont="1" applyBorder="1" applyAlignment="1">
      <alignment horizontal="center"/>
    </xf>
    <xf numFmtId="43" fontId="2" fillId="0" borderId="4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 wrapText="1"/>
    </xf>
    <xf numFmtId="43" fontId="2" fillId="2" borderId="7" xfId="0" applyNumberFormat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 wrapText="1"/>
    </xf>
    <xf numFmtId="14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43" fontId="4" fillId="0" borderId="2" xfId="1" applyFont="1" applyFill="1" applyBorder="1"/>
    <xf numFmtId="43" fontId="4" fillId="0" borderId="9" xfId="1" applyFont="1" applyFill="1" applyBorder="1"/>
    <xf numFmtId="1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43" fontId="4" fillId="0" borderId="0" xfId="1" applyFont="1" applyFill="1" applyBorder="1"/>
    <xf numFmtId="43" fontId="4" fillId="0" borderId="10" xfId="1" applyFont="1" applyFill="1" applyBorder="1"/>
    <xf numFmtId="0" fontId="4" fillId="0" borderId="0" xfId="0" applyFont="1"/>
    <xf numFmtId="14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Fill="1" applyBorder="1"/>
    <xf numFmtId="43" fontId="3" fillId="0" borderId="10" xfId="1" applyFont="1" applyFill="1" applyBorder="1"/>
    <xf numFmtId="43" fontId="5" fillId="0" borderId="10" xfId="1" applyFont="1" applyFill="1" applyBorder="1"/>
    <xf numFmtId="0" fontId="4" fillId="0" borderId="10" xfId="0" applyFont="1" applyBorder="1" applyAlignment="1">
      <alignment wrapText="1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/>
    <xf numFmtId="43" fontId="4" fillId="0" borderId="12" xfId="1" applyFont="1" applyFill="1" applyBorder="1"/>
    <xf numFmtId="43" fontId="4" fillId="0" borderId="11" xfId="1" applyFont="1" applyFill="1" applyBorder="1"/>
    <xf numFmtId="0" fontId="4" fillId="0" borderId="10" xfId="0" applyFont="1" applyBorder="1" applyAlignment="1">
      <alignment horizontal="left" wrapText="1"/>
    </xf>
    <xf numFmtId="43" fontId="3" fillId="0" borderId="11" xfId="1" applyFont="1" applyFill="1" applyBorder="1"/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3" fontId="6" fillId="0" borderId="6" xfId="1" applyFont="1" applyFill="1" applyBorder="1"/>
    <xf numFmtId="43" fontId="6" fillId="0" borderId="8" xfId="1" applyFont="1" applyFill="1" applyBorder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43" fontId="4" fillId="0" borderId="3" xfId="1" applyFont="1" applyFill="1" applyBorder="1"/>
    <xf numFmtId="164" fontId="4" fillId="0" borderId="4" xfId="0" applyNumberFormat="1" applyFont="1" applyBorder="1" applyAlignment="1">
      <alignment horizontal="left"/>
    </xf>
    <xf numFmtId="43" fontId="4" fillId="0" borderId="5" xfId="1" applyFont="1" applyFill="1" applyBorder="1"/>
    <xf numFmtId="164" fontId="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3" fontId="4" fillId="0" borderId="0" xfId="1" applyFont="1" applyFill="1" applyBorder="1" applyAlignment="1">
      <alignment horizontal="center"/>
    </xf>
    <xf numFmtId="43" fontId="4" fillId="0" borderId="5" xfId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43" fontId="4" fillId="0" borderId="12" xfId="1" applyFont="1" applyFill="1" applyBorder="1" applyAlignment="1"/>
    <xf numFmtId="43" fontId="4" fillId="0" borderId="12" xfId="1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885824</xdr:colOff>
      <xdr:row>0</xdr:row>
      <xdr:rowOff>9525</xdr:rowOff>
    </xdr:from>
    <xdr:to>
      <xdr:col>2</xdr:col>
      <xdr:colOff>5724525</xdr:colOff>
      <xdr:row>4</xdr:row>
      <xdr:rowOff>9525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1CCFBE61-9F85-4ECE-A503-313714E3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4" y="9525"/>
          <a:ext cx="483870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133349</xdr:colOff>
      <xdr:row>157</xdr:row>
      <xdr:rowOff>57150</xdr:rowOff>
    </xdr:from>
    <xdr:to>
      <xdr:col>1</xdr:col>
      <xdr:colOff>584199</xdr:colOff>
      <xdr:row>159</xdr:row>
      <xdr:rowOff>79271</xdr:rowOff>
    </xdr:to>
    <xdr:pic>
      <xdr:nvPicPr>
        <xdr:cNvPr id="3" name="16 Imagen">
          <a:extLst>
            <a:ext uri="{FF2B5EF4-FFF2-40B4-BE49-F238E27FC236}">
              <a16:creationId xmlns:a16="http://schemas.microsoft.com/office/drawing/2014/main" id="{D8A1695D-F07E-419F-AABE-DFB51B8E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32337375"/>
          <a:ext cx="1517650" cy="42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C67A-B2FA-4BD5-8688-FF4CEC7112E3}">
  <dimension ref="A1:E162"/>
  <sheetViews>
    <sheetView tabSelected="1" topLeftCell="A133" zoomScaleNormal="100" workbookViewId="0">
      <selection activeCell="D4" sqref="D4"/>
    </sheetView>
  </sheetViews>
  <sheetFormatPr baseColWidth="10" defaultRowHeight="15" x14ac:dyDescent="0.25"/>
  <cols>
    <col min="1" max="1" width="16" customWidth="1"/>
    <col min="2" max="2" width="12.85546875" customWidth="1"/>
    <col min="3" max="3" width="94" customWidth="1"/>
    <col min="4" max="5" width="22.7109375" bestFit="1" customWidth="1"/>
  </cols>
  <sheetData>
    <row r="1" spans="1:5" ht="15.75" x14ac:dyDescent="0.25">
      <c r="A1" s="1" t="s">
        <v>0</v>
      </c>
      <c r="B1" s="2" t="s">
        <v>0</v>
      </c>
      <c r="C1" s="2" t="s">
        <v>0</v>
      </c>
      <c r="D1" s="3"/>
      <c r="E1" s="4"/>
    </row>
    <row r="2" spans="1:5" ht="15.75" x14ac:dyDescent="0.25">
      <c r="A2" s="5"/>
      <c r="B2" s="6"/>
      <c r="C2" s="7"/>
      <c r="D2" s="8"/>
      <c r="E2" s="9"/>
    </row>
    <row r="3" spans="1:5" ht="15.75" x14ac:dyDescent="0.25">
      <c r="A3" s="5"/>
      <c r="B3" s="6"/>
      <c r="C3" s="7"/>
      <c r="D3" s="8"/>
      <c r="E3" s="9"/>
    </row>
    <row r="4" spans="1:5" ht="15.75" x14ac:dyDescent="0.25">
      <c r="A4" s="5"/>
      <c r="B4" s="6"/>
      <c r="C4" s="7"/>
      <c r="D4" s="8"/>
      <c r="E4" s="9"/>
    </row>
    <row r="5" spans="1:5" ht="15.75" x14ac:dyDescent="0.25">
      <c r="A5" s="10" t="s">
        <v>1</v>
      </c>
      <c r="B5" s="11"/>
      <c r="C5" s="11"/>
      <c r="D5" s="11"/>
      <c r="E5" s="12"/>
    </row>
    <row r="6" spans="1:5" ht="15.75" x14ac:dyDescent="0.25">
      <c r="A6" s="10" t="s">
        <v>2</v>
      </c>
      <c r="B6" s="11"/>
      <c r="C6" s="11"/>
      <c r="D6" s="11"/>
      <c r="E6" s="12"/>
    </row>
    <row r="7" spans="1:5" ht="15.75" x14ac:dyDescent="0.25">
      <c r="A7" s="10" t="s">
        <v>3</v>
      </c>
      <c r="B7" s="11"/>
      <c r="C7" s="11"/>
      <c r="D7" s="11"/>
      <c r="E7" s="12"/>
    </row>
    <row r="8" spans="1:5" ht="15.75" x14ac:dyDescent="0.25">
      <c r="A8" s="10" t="s">
        <v>4</v>
      </c>
      <c r="B8" s="11"/>
      <c r="C8" s="11"/>
      <c r="D8" s="11"/>
      <c r="E8" s="12"/>
    </row>
    <row r="9" spans="1:5" ht="16.5" thickBot="1" x14ac:dyDescent="0.3">
      <c r="A9" s="13"/>
      <c r="B9" s="14"/>
      <c r="C9" s="14"/>
      <c r="D9" s="14"/>
      <c r="E9" s="15"/>
    </row>
    <row r="10" spans="1:5" ht="32.25" thickBot="1" x14ac:dyDescent="0.3">
      <c r="A10" s="16" t="s">
        <v>5</v>
      </c>
      <c r="B10" s="17" t="s">
        <v>6</v>
      </c>
      <c r="C10" s="18" t="s">
        <v>7</v>
      </c>
      <c r="D10" s="19" t="s">
        <v>8</v>
      </c>
      <c r="E10" s="20" t="s">
        <v>9</v>
      </c>
    </row>
    <row r="11" spans="1:5" ht="15.75" x14ac:dyDescent="0.25">
      <c r="A11" s="21">
        <v>45048</v>
      </c>
      <c r="B11" s="22">
        <v>1</v>
      </c>
      <c r="C11" s="23" t="s">
        <v>10</v>
      </c>
      <c r="D11" s="24"/>
      <c r="E11" s="25">
        <v>3010.29</v>
      </c>
    </row>
    <row r="12" spans="1:5" ht="15.75" x14ac:dyDescent="0.25">
      <c r="A12" s="26">
        <v>45049</v>
      </c>
      <c r="B12" s="27">
        <v>1</v>
      </c>
      <c r="C12" s="28" t="s">
        <v>10</v>
      </c>
      <c r="D12" s="29"/>
      <c r="E12" s="30">
        <f>10390.88-5277.64</f>
        <v>5113.2399999999989</v>
      </c>
    </row>
    <row r="13" spans="1:5" ht="15.75" x14ac:dyDescent="0.25">
      <c r="A13" s="26">
        <v>45050</v>
      </c>
      <c r="B13" s="27">
        <v>1</v>
      </c>
      <c r="C13" s="28" t="s">
        <v>10</v>
      </c>
      <c r="D13" s="29"/>
      <c r="E13" s="30">
        <v>1191.3499999999999</v>
      </c>
    </row>
    <row r="14" spans="1:5" ht="15.75" x14ac:dyDescent="0.25">
      <c r="A14" s="26">
        <v>45051</v>
      </c>
      <c r="B14" s="27">
        <v>1</v>
      </c>
      <c r="C14" s="28" t="s">
        <v>11</v>
      </c>
      <c r="D14" s="29">
        <v>30000000</v>
      </c>
      <c r="E14" s="30"/>
    </row>
    <row r="15" spans="1:5" ht="15.75" x14ac:dyDescent="0.25">
      <c r="A15" s="26">
        <v>45051</v>
      </c>
      <c r="B15" s="27">
        <v>1</v>
      </c>
      <c r="C15" s="28" t="s">
        <v>12</v>
      </c>
      <c r="D15" s="29"/>
      <c r="E15" s="30">
        <v>6672004.1699999999</v>
      </c>
    </row>
    <row r="16" spans="1:5" ht="15.75" x14ac:dyDescent="0.25">
      <c r="A16" s="26">
        <v>45051</v>
      </c>
      <c r="B16" s="27">
        <v>24507</v>
      </c>
      <c r="C16" s="28" t="s">
        <v>13</v>
      </c>
      <c r="D16" s="29"/>
      <c r="E16" s="30">
        <v>220394.25</v>
      </c>
    </row>
    <row r="17" spans="1:5" ht="15.75" x14ac:dyDescent="0.25">
      <c r="A17" s="26">
        <v>45051</v>
      </c>
      <c r="B17" s="27">
        <v>24508</v>
      </c>
      <c r="C17" s="28" t="s">
        <v>14</v>
      </c>
      <c r="D17" s="29"/>
      <c r="E17" s="30">
        <v>86826.3</v>
      </c>
    </row>
    <row r="18" spans="1:5" ht="15.75" x14ac:dyDescent="0.25">
      <c r="A18" s="26">
        <v>45051</v>
      </c>
      <c r="B18" s="27">
        <v>24509</v>
      </c>
      <c r="C18" s="28" t="s">
        <v>15</v>
      </c>
      <c r="D18" s="29"/>
      <c r="E18" s="30">
        <v>2295096.06</v>
      </c>
    </row>
    <row r="19" spans="1:5" ht="15.75" x14ac:dyDescent="0.25">
      <c r="A19" s="26">
        <v>45051</v>
      </c>
      <c r="B19" s="27">
        <v>24510</v>
      </c>
      <c r="C19" s="28" t="s">
        <v>16</v>
      </c>
      <c r="D19" s="29"/>
      <c r="E19" s="30">
        <v>3621248.43</v>
      </c>
    </row>
    <row r="20" spans="1:5" ht="15.75" x14ac:dyDescent="0.25">
      <c r="A20" s="26">
        <v>45051</v>
      </c>
      <c r="B20" s="27">
        <v>24511</v>
      </c>
      <c r="C20" s="28" t="s">
        <v>16</v>
      </c>
      <c r="D20" s="29"/>
      <c r="E20" s="30">
        <v>65067.76</v>
      </c>
    </row>
    <row r="21" spans="1:5" ht="15.75" x14ac:dyDescent="0.25">
      <c r="A21" s="26">
        <v>45051</v>
      </c>
      <c r="B21" s="27">
        <v>24512</v>
      </c>
      <c r="C21" s="28" t="s">
        <v>16</v>
      </c>
      <c r="D21" s="29"/>
      <c r="E21" s="30">
        <v>266538.84999999998</v>
      </c>
    </row>
    <row r="22" spans="1:5" ht="15.75" x14ac:dyDescent="0.25">
      <c r="A22" s="26">
        <v>45051</v>
      </c>
      <c r="B22" s="27">
        <v>24513</v>
      </c>
      <c r="C22" s="28" t="s">
        <v>17</v>
      </c>
      <c r="D22" s="29"/>
      <c r="E22" s="30">
        <v>0</v>
      </c>
    </row>
    <row r="23" spans="1:5" ht="15.75" x14ac:dyDescent="0.25">
      <c r="A23" s="26">
        <v>45051</v>
      </c>
      <c r="B23" s="27">
        <v>1</v>
      </c>
      <c r="C23" s="28" t="s">
        <v>18</v>
      </c>
      <c r="D23" s="29"/>
      <c r="E23" s="30">
        <v>145400</v>
      </c>
    </row>
    <row r="24" spans="1:5" ht="15.75" x14ac:dyDescent="0.25">
      <c r="A24" s="26">
        <v>45051</v>
      </c>
      <c r="B24" s="27">
        <v>1</v>
      </c>
      <c r="C24" s="28" t="s">
        <v>19</v>
      </c>
      <c r="D24" s="29"/>
      <c r="E24" s="30">
        <v>715850.05</v>
      </c>
    </row>
    <row r="25" spans="1:5" ht="15.75" x14ac:dyDescent="0.25">
      <c r="A25" s="26">
        <v>45051</v>
      </c>
      <c r="B25" s="27">
        <v>1</v>
      </c>
      <c r="C25" s="28" t="s">
        <v>20</v>
      </c>
      <c r="D25" s="29"/>
      <c r="E25" s="30">
        <v>645708.49</v>
      </c>
    </row>
    <row r="26" spans="1:5" ht="15.75" x14ac:dyDescent="0.25">
      <c r="A26" s="26">
        <v>45051</v>
      </c>
      <c r="B26" s="27">
        <v>1</v>
      </c>
      <c r="C26" s="28" t="s">
        <v>21</v>
      </c>
      <c r="D26" s="29"/>
      <c r="E26" s="30">
        <v>45000</v>
      </c>
    </row>
    <row r="27" spans="1:5" ht="15.75" x14ac:dyDescent="0.25">
      <c r="A27" s="26">
        <v>45051</v>
      </c>
      <c r="B27" s="27">
        <v>1</v>
      </c>
      <c r="C27" s="28" t="s">
        <v>22</v>
      </c>
      <c r="D27" s="29"/>
      <c r="E27" s="30">
        <v>73180.800000000003</v>
      </c>
    </row>
    <row r="28" spans="1:5" ht="15.75" x14ac:dyDescent="0.25">
      <c r="A28" s="26">
        <v>45051</v>
      </c>
      <c r="B28" s="27">
        <v>1</v>
      </c>
      <c r="C28" s="28" t="s">
        <v>23</v>
      </c>
      <c r="D28" s="29"/>
      <c r="E28" s="30">
        <v>562842.84</v>
      </c>
    </row>
    <row r="29" spans="1:5" ht="15.75" x14ac:dyDescent="0.25">
      <c r="A29" s="26">
        <v>45051</v>
      </c>
      <c r="B29" s="27">
        <v>1</v>
      </c>
      <c r="C29" s="28" t="s">
        <v>24</v>
      </c>
      <c r="D29" s="29"/>
      <c r="E29" s="30">
        <v>72487.240000000005</v>
      </c>
    </row>
    <row r="30" spans="1:5" ht="15.75" x14ac:dyDescent="0.25">
      <c r="A30" s="26">
        <v>45051</v>
      </c>
      <c r="B30" s="27">
        <v>1</v>
      </c>
      <c r="C30" s="28" t="s">
        <v>25</v>
      </c>
      <c r="D30" s="29"/>
      <c r="E30" s="30">
        <v>117258.96</v>
      </c>
    </row>
    <row r="31" spans="1:5" ht="15.75" x14ac:dyDescent="0.25">
      <c r="A31" s="26">
        <v>45051</v>
      </c>
      <c r="B31" s="27">
        <v>1</v>
      </c>
      <c r="C31" s="28" t="s">
        <v>26</v>
      </c>
      <c r="D31" s="31"/>
      <c r="E31" s="30">
        <v>72681.210000000006</v>
      </c>
    </row>
    <row r="32" spans="1:5" ht="15.75" x14ac:dyDescent="0.25">
      <c r="A32" s="26">
        <v>45051</v>
      </c>
      <c r="B32" s="27">
        <v>1</v>
      </c>
      <c r="C32" s="28" t="s">
        <v>27</v>
      </c>
      <c r="D32" s="29"/>
      <c r="E32" s="30">
        <v>29314.74</v>
      </c>
    </row>
    <row r="33" spans="1:5" ht="15.75" x14ac:dyDescent="0.25">
      <c r="A33" s="26">
        <v>45051</v>
      </c>
      <c r="B33" s="27">
        <v>1</v>
      </c>
      <c r="C33" s="28" t="s">
        <v>28</v>
      </c>
      <c r="D33" s="29"/>
      <c r="E33" s="30">
        <v>91461.86</v>
      </c>
    </row>
    <row r="34" spans="1:5" ht="15.75" x14ac:dyDescent="0.25">
      <c r="A34" s="26">
        <v>45051</v>
      </c>
      <c r="B34" s="27">
        <v>1</v>
      </c>
      <c r="C34" s="28" t="s">
        <v>29</v>
      </c>
      <c r="D34" s="29"/>
      <c r="E34" s="30">
        <v>72487.240000000005</v>
      </c>
    </row>
    <row r="35" spans="1:5" ht="15.75" x14ac:dyDescent="0.25">
      <c r="A35" s="26">
        <v>45051</v>
      </c>
      <c r="B35" s="27">
        <v>1</v>
      </c>
      <c r="C35" s="28" t="s">
        <v>30</v>
      </c>
      <c r="D35" s="29"/>
      <c r="E35" s="30">
        <v>114322.53</v>
      </c>
    </row>
    <row r="36" spans="1:5" ht="15.75" x14ac:dyDescent="0.25">
      <c r="A36" s="26">
        <v>45051</v>
      </c>
      <c r="B36" s="27">
        <v>1</v>
      </c>
      <c r="C36" s="28" t="s">
        <v>31</v>
      </c>
      <c r="D36" s="29"/>
      <c r="E36" s="30">
        <v>56284.2</v>
      </c>
    </row>
    <row r="37" spans="1:5" ht="15.75" x14ac:dyDescent="0.25">
      <c r="A37" s="26">
        <v>45051</v>
      </c>
      <c r="B37" s="27">
        <v>1</v>
      </c>
      <c r="C37" s="28" t="s">
        <v>32</v>
      </c>
      <c r="D37" s="29"/>
      <c r="E37" s="30">
        <v>77390.880000000005</v>
      </c>
    </row>
    <row r="38" spans="1:5" ht="15.75" x14ac:dyDescent="0.25">
      <c r="A38" s="26">
        <v>45051</v>
      </c>
      <c r="B38" s="27">
        <v>1</v>
      </c>
      <c r="C38" s="28" t="s">
        <v>33</v>
      </c>
      <c r="D38" s="29"/>
      <c r="E38" s="30">
        <v>62990.34</v>
      </c>
    </row>
    <row r="39" spans="1:5" ht="15.75" x14ac:dyDescent="0.25">
      <c r="A39" s="26">
        <v>45051</v>
      </c>
      <c r="B39" s="27">
        <v>1</v>
      </c>
      <c r="C39" s="28" t="s">
        <v>34</v>
      </c>
      <c r="D39" s="29"/>
      <c r="E39" s="30">
        <v>87944.15</v>
      </c>
    </row>
    <row r="40" spans="1:5" ht="15.75" x14ac:dyDescent="0.25">
      <c r="A40" s="26">
        <v>45051</v>
      </c>
      <c r="B40" s="27">
        <v>1</v>
      </c>
      <c r="C40" s="28" t="s">
        <v>35</v>
      </c>
      <c r="D40" s="29"/>
      <c r="E40" s="30">
        <v>87944.22</v>
      </c>
    </row>
    <row r="41" spans="1:5" ht="15.75" x14ac:dyDescent="0.25">
      <c r="A41" s="26">
        <v>45051</v>
      </c>
      <c r="B41" s="27">
        <v>1</v>
      </c>
      <c r="C41" s="28" t="s">
        <v>36</v>
      </c>
      <c r="D41" s="29"/>
      <c r="E41" s="30">
        <v>30956.31</v>
      </c>
    </row>
    <row r="42" spans="1:5" ht="15.75" x14ac:dyDescent="0.25">
      <c r="A42" s="26">
        <v>45051</v>
      </c>
      <c r="B42" s="27">
        <v>1</v>
      </c>
      <c r="C42" s="28" t="s">
        <v>10</v>
      </c>
      <c r="D42" s="29"/>
      <c r="E42" s="30">
        <v>599.77</v>
      </c>
    </row>
    <row r="43" spans="1:5" ht="15.75" x14ac:dyDescent="0.25">
      <c r="A43" s="26">
        <v>45054</v>
      </c>
      <c r="B43" s="27">
        <v>1</v>
      </c>
      <c r="C43" s="28" t="s">
        <v>11</v>
      </c>
      <c r="D43" s="29">
        <v>20000000</v>
      </c>
      <c r="E43" s="30"/>
    </row>
    <row r="44" spans="1:5" ht="15.75" x14ac:dyDescent="0.25">
      <c r="A44" s="26">
        <v>45054</v>
      </c>
      <c r="B44" s="27">
        <v>1</v>
      </c>
      <c r="C44" s="28" t="s">
        <v>10</v>
      </c>
      <c r="D44" s="29"/>
      <c r="E44" s="30">
        <v>5670.83</v>
      </c>
    </row>
    <row r="45" spans="1:5" ht="15.75" x14ac:dyDescent="0.25">
      <c r="A45" s="26">
        <v>45055</v>
      </c>
      <c r="B45" s="27">
        <v>24514</v>
      </c>
      <c r="C45" s="28" t="s">
        <v>17</v>
      </c>
      <c r="D45" s="29"/>
      <c r="E45" s="30">
        <v>0</v>
      </c>
    </row>
    <row r="46" spans="1:5" ht="15.75" x14ac:dyDescent="0.25">
      <c r="A46" s="26">
        <v>45055</v>
      </c>
      <c r="B46" s="27">
        <v>24515</v>
      </c>
      <c r="C46" s="28" t="s">
        <v>37</v>
      </c>
      <c r="D46" s="29"/>
      <c r="E46" s="30">
        <v>458603.5</v>
      </c>
    </row>
    <row r="47" spans="1:5" ht="15.75" x14ac:dyDescent="0.25">
      <c r="A47" s="26">
        <v>45055</v>
      </c>
      <c r="B47" s="27">
        <v>24516</v>
      </c>
      <c r="C47" s="28" t="s">
        <v>38</v>
      </c>
      <c r="D47" s="29"/>
      <c r="E47" s="30">
        <v>432884.2</v>
      </c>
    </row>
    <row r="48" spans="1:5" ht="15.75" x14ac:dyDescent="0.25">
      <c r="A48" s="26">
        <v>45055</v>
      </c>
      <c r="B48" s="27">
        <v>24517</v>
      </c>
      <c r="C48" s="28" t="s">
        <v>39</v>
      </c>
      <c r="D48" s="29"/>
      <c r="E48" s="30">
        <v>29900</v>
      </c>
    </row>
    <row r="49" spans="1:5" ht="15.75" x14ac:dyDescent="0.25">
      <c r="A49" s="26">
        <v>45055</v>
      </c>
      <c r="B49" s="27">
        <v>24518</v>
      </c>
      <c r="C49" s="28" t="s">
        <v>40</v>
      </c>
      <c r="D49" s="29"/>
      <c r="E49" s="30">
        <v>1765.85</v>
      </c>
    </row>
    <row r="50" spans="1:5" ht="15.75" x14ac:dyDescent="0.25">
      <c r="A50" s="26">
        <v>45055</v>
      </c>
      <c r="B50" s="27">
        <v>24519</v>
      </c>
      <c r="C50" s="28" t="s">
        <v>41</v>
      </c>
      <c r="D50" s="29"/>
      <c r="E50" s="30">
        <v>25924.95</v>
      </c>
    </row>
    <row r="51" spans="1:5" ht="15.75" x14ac:dyDescent="0.25">
      <c r="A51" s="26">
        <v>45055</v>
      </c>
      <c r="B51" s="27">
        <v>24520</v>
      </c>
      <c r="C51" s="28" t="s">
        <v>42</v>
      </c>
      <c r="D51" s="29"/>
      <c r="E51" s="30">
        <v>134906.74</v>
      </c>
    </row>
    <row r="52" spans="1:5" ht="15.75" x14ac:dyDescent="0.25">
      <c r="A52" s="26">
        <v>45055</v>
      </c>
      <c r="B52" s="27">
        <v>24521</v>
      </c>
      <c r="C52" s="28" t="s">
        <v>43</v>
      </c>
      <c r="D52" s="29"/>
      <c r="E52" s="30">
        <v>7627.5</v>
      </c>
    </row>
    <row r="53" spans="1:5" ht="15.75" x14ac:dyDescent="0.25">
      <c r="A53" s="26">
        <v>45055</v>
      </c>
      <c r="B53" s="27">
        <v>24522</v>
      </c>
      <c r="C53" s="28" t="s">
        <v>44</v>
      </c>
      <c r="D53" s="29"/>
      <c r="E53" s="30">
        <v>18645</v>
      </c>
    </row>
    <row r="54" spans="1:5" ht="15.75" x14ac:dyDescent="0.25">
      <c r="A54" s="26">
        <v>45055</v>
      </c>
      <c r="B54" s="27">
        <v>24523</v>
      </c>
      <c r="C54" s="28" t="s">
        <v>16</v>
      </c>
      <c r="D54" s="29"/>
      <c r="E54" s="30">
        <v>616841.87</v>
      </c>
    </row>
    <row r="55" spans="1:5" ht="15.75" x14ac:dyDescent="0.25">
      <c r="A55" s="26">
        <v>45055</v>
      </c>
      <c r="B55" s="27">
        <v>1</v>
      </c>
      <c r="C55" s="28" t="s">
        <v>10</v>
      </c>
      <c r="D55" s="29"/>
      <c r="E55" s="30">
        <v>853.21</v>
      </c>
    </row>
    <row r="56" spans="1:5" ht="15.75" x14ac:dyDescent="0.25">
      <c r="A56" s="26">
        <v>45056</v>
      </c>
      <c r="B56" s="27">
        <v>1</v>
      </c>
      <c r="C56" s="28" t="s">
        <v>45</v>
      </c>
      <c r="D56" s="29">
        <v>500</v>
      </c>
      <c r="E56" s="30"/>
    </row>
    <row r="57" spans="1:5" ht="15.75" x14ac:dyDescent="0.25">
      <c r="A57" s="32">
        <v>45056</v>
      </c>
      <c r="B57" s="33">
        <v>1</v>
      </c>
      <c r="C57" s="28" t="s">
        <v>46</v>
      </c>
      <c r="D57" s="34"/>
      <c r="E57" s="35">
        <f>11760*65</f>
        <v>764400</v>
      </c>
    </row>
    <row r="58" spans="1:5" ht="15.75" x14ac:dyDescent="0.25">
      <c r="A58" s="32">
        <v>45056</v>
      </c>
      <c r="B58" s="33">
        <v>1</v>
      </c>
      <c r="C58" s="28" t="s">
        <v>47</v>
      </c>
      <c r="D58" s="34"/>
      <c r="E58" s="35">
        <v>3900</v>
      </c>
    </row>
    <row r="59" spans="1:5" ht="15.75" x14ac:dyDescent="0.25">
      <c r="A59" s="32">
        <v>45056</v>
      </c>
      <c r="B59" s="27">
        <v>1</v>
      </c>
      <c r="C59" s="28" t="s">
        <v>10</v>
      </c>
      <c r="D59" s="34"/>
      <c r="E59" s="35">
        <f>3988.22-3442.64-330.59-130.24</f>
        <v>84.749999999999943</v>
      </c>
    </row>
    <row r="60" spans="1:5" ht="15.75" x14ac:dyDescent="0.25">
      <c r="A60" s="32">
        <v>45057</v>
      </c>
      <c r="B60" s="27">
        <v>1</v>
      </c>
      <c r="C60" s="28" t="s">
        <v>10</v>
      </c>
      <c r="D60" s="34"/>
      <c r="E60" s="35">
        <v>6721.7</v>
      </c>
    </row>
    <row r="61" spans="1:5" ht="15.75" x14ac:dyDescent="0.25">
      <c r="A61" s="32">
        <v>45058</v>
      </c>
      <c r="B61" s="33">
        <v>1</v>
      </c>
      <c r="C61" s="28" t="s">
        <v>48</v>
      </c>
      <c r="D61" s="34">
        <v>48943.3</v>
      </c>
      <c r="E61" s="36"/>
    </row>
    <row r="62" spans="1:5" ht="15.75" x14ac:dyDescent="0.25">
      <c r="A62" s="26">
        <v>45058</v>
      </c>
      <c r="B62" s="27">
        <v>24524</v>
      </c>
      <c r="C62" s="28" t="s">
        <v>49</v>
      </c>
      <c r="D62" s="29"/>
      <c r="E62" s="30">
        <v>19607.8</v>
      </c>
    </row>
    <row r="63" spans="1:5" ht="15.75" x14ac:dyDescent="0.25">
      <c r="A63" s="26">
        <v>45058</v>
      </c>
      <c r="B63" s="27">
        <v>1</v>
      </c>
      <c r="C63" s="28" t="s">
        <v>10</v>
      </c>
      <c r="D63" s="29"/>
      <c r="E63" s="30">
        <v>269</v>
      </c>
    </row>
    <row r="64" spans="1:5" ht="18.75" customHeight="1" x14ac:dyDescent="0.25">
      <c r="A64" s="26">
        <v>45061</v>
      </c>
      <c r="B64" s="27">
        <v>24525</v>
      </c>
      <c r="C64" s="37" t="s">
        <v>50</v>
      </c>
      <c r="D64" s="29"/>
      <c r="E64" s="30">
        <v>64560</v>
      </c>
    </row>
    <row r="65" spans="1:5" ht="15.75" x14ac:dyDescent="0.25">
      <c r="A65" s="26">
        <v>45061</v>
      </c>
      <c r="B65" s="27">
        <v>24526</v>
      </c>
      <c r="C65" s="28" t="s">
        <v>51</v>
      </c>
      <c r="D65" s="29"/>
      <c r="E65" s="30">
        <v>2413</v>
      </c>
    </row>
    <row r="66" spans="1:5" ht="15.75" x14ac:dyDescent="0.25">
      <c r="A66" s="26">
        <v>45061</v>
      </c>
      <c r="B66" s="27">
        <v>24527</v>
      </c>
      <c r="C66" s="28" t="s">
        <v>52</v>
      </c>
      <c r="D66" s="29"/>
      <c r="E66" s="30">
        <v>2893.3</v>
      </c>
    </row>
    <row r="67" spans="1:5" ht="15.75" x14ac:dyDescent="0.25">
      <c r="A67" s="26">
        <v>45061</v>
      </c>
      <c r="B67" s="27">
        <v>24528</v>
      </c>
      <c r="C67" s="28" t="s">
        <v>53</v>
      </c>
      <c r="D67" s="29"/>
      <c r="E67" s="30">
        <v>36725.83</v>
      </c>
    </row>
    <row r="68" spans="1:5" ht="15.75" x14ac:dyDescent="0.25">
      <c r="A68" s="26">
        <v>45061</v>
      </c>
      <c r="B68" s="27">
        <v>1</v>
      </c>
      <c r="C68" s="28" t="s">
        <v>10</v>
      </c>
      <c r="D68" s="29"/>
      <c r="E68" s="30">
        <v>501.76</v>
      </c>
    </row>
    <row r="69" spans="1:5" ht="15.75" x14ac:dyDescent="0.25">
      <c r="A69" s="26">
        <v>45062</v>
      </c>
      <c r="B69" s="27">
        <v>24529</v>
      </c>
      <c r="C69" s="28" t="s">
        <v>54</v>
      </c>
      <c r="D69" s="29"/>
      <c r="E69" s="30">
        <v>378919.45</v>
      </c>
    </row>
    <row r="70" spans="1:5" ht="15.75" x14ac:dyDescent="0.25">
      <c r="A70" s="26">
        <v>45062</v>
      </c>
      <c r="B70" s="27">
        <v>24530</v>
      </c>
      <c r="C70" s="28" t="s">
        <v>55</v>
      </c>
      <c r="D70" s="29"/>
      <c r="E70" s="30">
        <v>28911.81</v>
      </c>
    </row>
    <row r="71" spans="1:5" ht="15.75" x14ac:dyDescent="0.25">
      <c r="A71" s="26">
        <v>45062</v>
      </c>
      <c r="B71" s="27">
        <v>24531</v>
      </c>
      <c r="C71" s="28" t="s">
        <v>56</v>
      </c>
      <c r="D71" s="29"/>
      <c r="E71" s="30">
        <v>1786.61</v>
      </c>
    </row>
    <row r="72" spans="1:5" ht="15.75" x14ac:dyDescent="0.25">
      <c r="A72" s="26">
        <v>45062</v>
      </c>
      <c r="B72" s="27">
        <v>24532</v>
      </c>
      <c r="C72" s="28" t="s">
        <v>57</v>
      </c>
      <c r="D72" s="29"/>
      <c r="E72" s="30">
        <v>8662.5</v>
      </c>
    </row>
    <row r="73" spans="1:5" ht="15.75" x14ac:dyDescent="0.25">
      <c r="A73" s="26">
        <v>45062</v>
      </c>
      <c r="B73" s="27">
        <v>24533</v>
      </c>
      <c r="C73" s="28" t="s">
        <v>58</v>
      </c>
      <c r="D73" s="29"/>
      <c r="E73" s="30">
        <v>40254.239999999998</v>
      </c>
    </row>
    <row r="74" spans="1:5" ht="15.75" x14ac:dyDescent="0.25">
      <c r="A74" s="26">
        <v>45062</v>
      </c>
      <c r="B74" s="27">
        <v>24534</v>
      </c>
      <c r="C74" s="28" t="s">
        <v>59</v>
      </c>
      <c r="D74" s="29"/>
      <c r="E74" s="30">
        <v>56500</v>
      </c>
    </row>
    <row r="75" spans="1:5" ht="15.75" x14ac:dyDescent="0.25">
      <c r="A75" s="26">
        <v>45062</v>
      </c>
      <c r="B75" s="27">
        <v>24535</v>
      </c>
      <c r="C75" s="28" t="s">
        <v>60</v>
      </c>
      <c r="D75" s="29"/>
      <c r="E75" s="30">
        <v>28853.39</v>
      </c>
    </row>
    <row r="76" spans="1:5" ht="16.5" thickBot="1" x14ac:dyDescent="0.3">
      <c r="A76" s="38">
        <v>45062</v>
      </c>
      <c r="B76" s="39">
        <v>1</v>
      </c>
      <c r="C76" s="40" t="s">
        <v>10</v>
      </c>
      <c r="D76" s="41"/>
      <c r="E76" s="42">
        <v>1190.72</v>
      </c>
    </row>
    <row r="77" spans="1:5" ht="15.75" x14ac:dyDescent="0.25">
      <c r="A77" s="26">
        <v>45063</v>
      </c>
      <c r="B77" s="27">
        <v>24536</v>
      </c>
      <c r="C77" s="28" t="s">
        <v>16</v>
      </c>
      <c r="D77" s="29"/>
      <c r="E77" s="30">
        <v>610342.05000000005</v>
      </c>
    </row>
    <row r="78" spans="1:5" ht="15.75" x14ac:dyDescent="0.25">
      <c r="A78" s="26">
        <v>45063</v>
      </c>
      <c r="B78" s="27">
        <v>24537</v>
      </c>
      <c r="C78" s="28" t="s">
        <v>16</v>
      </c>
      <c r="D78" s="29"/>
      <c r="E78" s="30">
        <v>2592980.62</v>
      </c>
    </row>
    <row r="79" spans="1:5" ht="15.75" x14ac:dyDescent="0.25">
      <c r="A79" s="26">
        <v>45063</v>
      </c>
      <c r="B79" s="27">
        <v>24538</v>
      </c>
      <c r="C79" s="28" t="s">
        <v>16</v>
      </c>
      <c r="D79" s="29"/>
      <c r="E79" s="30">
        <v>931351.93</v>
      </c>
    </row>
    <row r="80" spans="1:5" ht="15.75" x14ac:dyDescent="0.25">
      <c r="A80" s="26">
        <v>45063</v>
      </c>
      <c r="B80" s="27">
        <v>24539</v>
      </c>
      <c r="C80" s="28" t="s">
        <v>16</v>
      </c>
      <c r="D80" s="29"/>
      <c r="E80" s="30">
        <v>210761.43</v>
      </c>
    </row>
    <row r="81" spans="1:5" ht="15.75" x14ac:dyDescent="0.25">
      <c r="A81" s="26">
        <v>45063</v>
      </c>
      <c r="B81" s="27">
        <v>24540</v>
      </c>
      <c r="C81" s="28" t="s">
        <v>16</v>
      </c>
      <c r="D81" s="29"/>
      <c r="E81" s="30">
        <v>1106751.5900000001</v>
      </c>
    </row>
    <row r="82" spans="1:5" ht="15.75" x14ac:dyDescent="0.25">
      <c r="A82" s="26">
        <v>45063</v>
      </c>
      <c r="B82" s="27">
        <v>24541</v>
      </c>
      <c r="C82" s="28" t="s">
        <v>16</v>
      </c>
      <c r="D82" s="29"/>
      <c r="E82" s="30">
        <v>456149.87</v>
      </c>
    </row>
    <row r="83" spans="1:5" ht="15.75" x14ac:dyDescent="0.25">
      <c r="A83" s="26">
        <v>45063</v>
      </c>
      <c r="B83" s="27">
        <v>24542</v>
      </c>
      <c r="C83" s="28" t="s">
        <v>16</v>
      </c>
      <c r="D83" s="29"/>
      <c r="E83" s="30">
        <v>156216.64000000001</v>
      </c>
    </row>
    <row r="84" spans="1:5" ht="15.75" x14ac:dyDescent="0.25">
      <c r="A84" s="26">
        <v>45063</v>
      </c>
      <c r="B84" s="27">
        <v>24543</v>
      </c>
      <c r="C84" s="28" t="s">
        <v>16</v>
      </c>
      <c r="D84" s="29"/>
      <c r="E84" s="30">
        <v>322884.68</v>
      </c>
    </row>
    <row r="85" spans="1:5" ht="15.75" x14ac:dyDescent="0.25">
      <c r="A85" s="26">
        <v>45063</v>
      </c>
      <c r="B85" s="27">
        <v>24544</v>
      </c>
      <c r="C85" s="28" t="s">
        <v>16</v>
      </c>
      <c r="D85" s="29"/>
      <c r="E85" s="30">
        <v>41657.72</v>
      </c>
    </row>
    <row r="86" spans="1:5" ht="15.75" x14ac:dyDescent="0.25">
      <c r="A86" s="26">
        <v>45063</v>
      </c>
      <c r="B86" s="27">
        <v>24545</v>
      </c>
      <c r="C86" s="28" t="s">
        <v>61</v>
      </c>
      <c r="D86" s="29"/>
      <c r="E86" s="30">
        <v>73566.12</v>
      </c>
    </row>
    <row r="87" spans="1:5" ht="15.75" x14ac:dyDescent="0.25">
      <c r="A87" s="26">
        <v>45063</v>
      </c>
      <c r="B87" s="27">
        <v>24546</v>
      </c>
      <c r="C87" s="28" t="s">
        <v>17</v>
      </c>
      <c r="D87" s="29"/>
      <c r="E87" s="30">
        <v>0</v>
      </c>
    </row>
    <row r="88" spans="1:5" ht="31.5" x14ac:dyDescent="0.25">
      <c r="A88" s="26">
        <v>45063</v>
      </c>
      <c r="B88" s="27">
        <v>24547</v>
      </c>
      <c r="C88" s="43" t="s">
        <v>62</v>
      </c>
      <c r="D88" s="29"/>
      <c r="E88" s="30">
        <v>313909.33</v>
      </c>
    </row>
    <row r="89" spans="1:5" ht="15.75" x14ac:dyDescent="0.25">
      <c r="A89" s="26">
        <v>45063</v>
      </c>
      <c r="B89" s="27">
        <v>24548</v>
      </c>
      <c r="C89" s="28" t="s">
        <v>16</v>
      </c>
      <c r="D89" s="29"/>
      <c r="E89" s="30">
        <v>5645.4</v>
      </c>
    </row>
    <row r="90" spans="1:5" ht="15.75" x14ac:dyDescent="0.25">
      <c r="A90" s="26">
        <v>45063</v>
      </c>
      <c r="B90" s="27">
        <v>1</v>
      </c>
      <c r="C90" s="28" t="s">
        <v>10</v>
      </c>
      <c r="D90" s="29"/>
      <c r="E90" s="30">
        <v>60.21</v>
      </c>
    </row>
    <row r="91" spans="1:5" ht="15.75" x14ac:dyDescent="0.25">
      <c r="A91" s="26">
        <v>45064</v>
      </c>
      <c r="B91" s="27">
        <v>1</v>
      </c>
      <c r="C91" s="28" t="s">
        <v>63</v>
      </c>
      <c r="D91" s="29"/>
      <c r="E91" s="30">
        <v>42000</v>
      </c>
    </row>
    <row r="92" spans="1:5" ht="15.75" x14ac:dyDescent="0.25">
      <c r="A92" s="26">
        <v>45064</v>
      </c>
      <c r="B92" s="27">
        <v>1</v>
      </c>
      <c r="C92" s="28" t="s">
        <v>10</v>
      </c>
      <c r="D92" s="29"/>
      <c r="E92" s="30">
        <v>349.62</v>
      </c>
    </row>
    <row r="93" spans="1:5" ht="15.75" x14ac:dyDescent="0.25">
      <c r="A93" s="26">
        <v>45065</v>
      </c>
      <c r="B93" s="27">
        <v>1</v>
      </c>
      <c r="C93" s="28" t="s">
        <v>12</v>
      </c>
      <c r="D93" s="29"/>
      <c r="E93" s="30">
        <v>7054149.8899999997</v>
      </c>
    </row>
    <row r="94" spans="1:5" ht="15.75" x14ac:dyDescent="0.25">
      <c r="A94" s="26">
        <v>45065</v>
      </c>
      <c r="B94" s="27">
        <v>1</v>
      </c>
      <c r="C94" s="28" t="s">
        <v>64</v>
      </c>
      <c r="D94" s="29"/>
      <c r="E94" s="30">
        <v>572241.6</v>
      </c>
    </row>
    <row r="95" spans="1:5" ht="15.75" x14ac:dyDescent="0.25">
      <c r="A95" s="32">
        <v>45065</v>
      </c>
      <c r="B95" s="33">
        <v>24549</v>
      </c>
      <c r="C95" s="28" t="s">
        <v>65</v>
      </c>
      <c r="D95" s="34"/>
      <c r="E95" s="35">
        <v>62068.74</v>
      </c>
    </row>
    <row r="96" spans="1:5" ht="15.75" x14ac:dyDescent="0.25">
      <c r="A96" s="26">
        <v>45065</v>
      </c>
      <c r="B96" s="27">
        <v>24550</v>
      </c>
      <c r="C96" s="28" t="s">
        <v>65</v>
      </c>
      <c r="D96" s="29"/>
      <c r="E96" s="30">
        <v>118498.79</v>
      </c>
    </row>
    <row r="97" spans="1:5" ht="15.75" x14ac:dyDescent="0.25">
      <c r="A97" s="26">
        <v>45065</v>
      </c>
      <c r="B97" s="27">
        <v>24551</v>
      </c>
      <c r="C97" s="28" t="s">
        <v>66</v>
      </c>
      <c r="D97" s="29"/>
      <c r="E97" s="30">
        <v>148084.5</v>
      </c>
    </row>
    <row r="98" spans="1:5" ht="15.75" x14ac:dyDescent="0.25">
      <c r="A98" s="26">
        <v>45065</v>
      </c>
      <c r="B98" s="27">
        <v>1</v>
      </c>
      <c r="C98" s="28" t="s">
        <v>10</v>
      </c>
      <c r="D98" s="29"/>
      <c r="E98" s="30">
        <v>159.84</v>
      </c>
    </row>
    <row r="99" spans="1:5" ht="15.75" x14ac:dyDescent="0.25">
      <c r="A99" s="26">
        <v>45068</v>
      </c>
      <c r="B99" s="27">
        <v>24552</v>
      </c>
      <c r="C99" s="28" t="s">
        <v>17</v>
      </c>
      <c r="D99" s="29"/>
      <c r="E99" s="30">
        <v>0</v>
      </c>
    </row>
    <row r="100" spans="1:5" ht="15.75" x14ac:dyDescent="0.25">
      <c r="A100" s="26">
        <v>45068</v>
      </c>
      <c r="B100" s="27">
        <v>1</v>
      </c>
      <c r="C100" s="28" t="s">
        <v>10</v>
      </c>
      <c r="D100" s="29"/>
      <c r="E100" s="30">
        <v>1044.21</v>
      </c>
    </row>
    <row r="101" spans="1:5" ht="15.75" x14ac:dyDescent="0.25">
      <c r="A101" s="26">
        <v>45069</v>
      </c>
      <c r="B101" s="27">
        <v>24553</v>
      </c>
      <c r="C101" s="28" t="s">
        <v>67</v>
      </c>
      <c r="D101" s="29"/>
      <c r="E101" s="30">
        <v>3538918.32</v>
      </c>
    </row>
    <row r="102" spans="1:5" ht="15.75" x14ac:dyDescent="0.25">
      <c r="A102" s="26">
        <v>45069</v>
      </c>
      <c r="B102" s="27">
        <v>24554</v>
      </c>
      <c r="C102" s="28" t="s">
        <v>17</v>
      </c>
      <c r="D102" s="29"/>
      <c r="E102" s="30">
        <v>0</v>
      </c>
    </row>
    <row r="103" spans="1:5" ht="15.75" x14ac:dyDescent="0.25">
      <c r="A103" s="26">
        <v>45069</v>
      </c>
      <c r="B103" s="27">
        <v>24555</v>
      </c>
      <c r="C103" s="28" t="s">
        <v>17</v>
      </c>
      <c r="D103" s="29"/>
      <c r="E103" s="30">
        <v>0</v>
      </c>
    </row>
    <row r="104" spans="1:5" ht="30" customHeight="1" x14ac:dyDescent="0.25">
      <c r="A104" s="26">
        <v>45069</v>
      </c>
      <c r="B104" s="27">
        <v>24556</v>
      </c>
      <c r="C104" s="43" t="s">
        <v>68</v>
      </c>
      <c r="D104" s="29"/>
      <c r="E104" s="30">
        <v>169500</v>
      </c>
    </row>
    <row r="105" spans="1:5" ht="15.75" x14ac:dyDescent="0.25">
      <c r="A105" s="26">
        <v>45069</v>
      </c>
      <c r="B105" s="27">
        <v>24557</v>
      </c>
      <c r="C105" s="28" t="s">
        <v>69</v>
      </c>
      <c r="D105" s="29"/>
      <c r="E105" s="30">
        <v>23484</v>
      </c>
    </row>
    <row r="106" spans="1:5" ht="15.75" x14ac:dyDescent="0.25">
      <c r="A106" s="26">
        <v>45069</v>
      </c>
      <c r="B106" s="27">
        <v>24558</v>
      </c>
      <c r="C106" s="28" t="s">
        <v>70</v>
      </c>
      <c r="D106" s="29"/>
      <c r="E106" s="30">
        <v>18468</v>
      </c>
    </row>
    <row r="107" spans="1:5" ht="15.75" x14ac:dyDescent="0.25">
      <c r="A107" s="26">
        <v>45069</v>
      </c>
      <c r="B107" s="27">
        <v>24559</v>
      </c>
      <c r="C107" s="28" t="s">
        <v>71</v>
      </c>
      <c r="D107" s="29"/>
      <c r="E107" s="30">
        <v>8835</v>
      </c>
    </row>
    <row r="108" spans="1:5" ht="15.75" x14ac:dyDescent="0.25">
      <c r="A108" s="26">
        <v>45069</v>
      </c>
      <c r="B108" s="27">
        <v>1</v>
      </c>
      <c r="C108" s="28" t="s">
        <v>10</v>
      </c>
      <c r="D108" s="29"/>
      <c r="E108" s="30">
        <v>4100.34</v>
      </c>
    </row>
    <row r="109" spans="1:5" ht="15.75" x14ac:dyDescent="0.25">
      <c r="A109" s="26">
        <v>45070</v>
      </c>
      <c r="B109" s="27">
        <v>1</v>
      </c>
      <c r="C109" s="28" t="s">
        <v>10</v>
      </c>
      <c r="D109" s="29"/>
      <c r="E109" s="30">
        <v>112.8</v>
      </c>
    </row>
    <row r="110" spans="1:5" ht="15.75" x14ac:dyDescent="0.25">
      <c r="A110" s="26">
        <v>45071</v>
      </c>
      <c r="B110" s="27">
        <v>1</v>
      </c>
      <c r="C110" s="28" t="s">
        <v>72</v>
      </c>
      <c r="D110" s="29">
        <v>6000</v>
      </c>
      <c r="E110" s="30"/>
    </row>
    <row r="111" spans="1:5" ht="15.75" x14ac:dyDescent="0.25">
      <c r="A111" s="26">
        <v>45071</v>
      </c>
      <c r="B111" s="27">
        <v>1</v>
      </c>
      <c r="C111" s="28" t="s">
        <v>10</v>
      </c>
      <c r="D111" s="29"/>
      <c r="E111" s="30">
        <v>2900.17</v>
      </c>
    </row>
    <row r="112" spans="1:5" ht="31.5" x14ac:dyDescent="0.25">
      <c r="A112" s="26">
        <v>45071</v>
      </c>
      <c r="B112" s="27">
        <v>24560</v>
      </c>
      <c r="C112" s="37" t="s">
        <v>73</v>
      </c>
      <c r="D112" s="29"/>
      <c r="E112" s="30">
        <v>62004.5</v>
      </c>
    </row>
    <row r="113" spans="1:5" ht="15.75" x14ac:dyDescent="0.25">
      <c r="A113" s="26">
        <v>45071</v>
      </c>
      <c r="B113" s="27">
        <v>24561</v>
      </c>
      <c r="C113" s="28" t="s">
        <v>74</v>
      </c>
      <c r="D113" s="29"/>
      <c r="E113" s="30">
        <v>34200</v>
      </c>
    </row>
    <row r="114" spans="1:5" ht="15.75" x14ac:dyDescent="0.25">
      <c r="A114" s="26">
        <v>45071</v>
      </c>
      <c r="B114" s="27">
        <v>24562</v>
      </c>
      <c r="C114" s="28" t="s">
        <v>75</v>
      </c>
      <c r="D114" s="29"/>
      <c r="E114" s="30">
        <v>354349.88</v>
      </c>
    </row>
    <row r="115" spans="1:5" ht="15.75" x14ac:dyDescent="0.25">
      <c r="A115" s="26">
        <v>45071</v>
      </c>
      <c r="B115" s="27">
        <v>24563</v>
      </c>
      <c r="C115" s="28" t="s">
        <v>76</v>
      </c>
      <c r="D115" s="29"/>
      <c r="E115" s="30">
        <v>28851.39</v>
      </c>
    </row>
    <row r="116" spans="1:5" ht="15.75" x14ac:dyDescent="0.25">
      <c r="A116" s="26">
        <v>45071</v>
      </c>
      <c r="B116" s="27">
        <v>24564</v>
      </c>
      <c r="C116" s="28" t="s">
        <v>77</v>
      </c>
      <c r="D116" s="29"/>
      <c r="E116" s="30">
        <v>36379.620000000003</v>
      </c>
    </row>
    <row r="117" spans="1:5" ht="15.75" x14ac:dyDescent="0.25">
      <c r="A117" s="26">
        <v>45072</v>
      </c>
      <c r="B117" s="27">
        <v>24565</v>
      </c>
      <c r="C117" s="28" t="s">
        <v>78</v>
      </c>
      <c r="D117" s="29"/>
      <c r="E117" s="30">
        <v>88411.199999999997</v>
      </c>
    </row>
    <row r="118" spans="1:5" ht="15.75" x14ac:dyDescent="0.25">
      <c r="A118" s="26">
        <v>45072</v>
      </c>
      <c r="B118" s="27">
        <v>24566</v>
      </c>
      <c r="C118" s="28" t="s">
        <v>79</v>
      </c>
      <c r="D118" s="29"/>
      <c r="E118" s="30">
        <v>71755</v>
      </c>
    </row>
    <row r="119" spans="1:5" ht="15.75" x14ac:dyDescent="0.25">
      <c r="A119" s="26">
        <v>45072</v>
      </c>
      <c r="B119" s="27">
        <v>24567</v>
      </c>
      <c r="C119" s="28" t="s">
        <v>17</v>
      </c>
      <c r="D119" s="29"/>
      <c r="E119" s="30">
        <v>0</v>
      </c>
    </row>
    <row r="120" spans="1:5" ht="15.75" x14ac:dyDescent="0.25">
      <c r="A120" s="26">
        <v>45072</v>
      </c>
      <c r="B120" s="27">
        <v>1</v>
      </c>
      <c r="C120" s="28" t="s">
        <v>10</v>
      </c>
      <c r="D120" s="29"/>
      <c r="E120" s="30">
        <f>7780.26-5308.38</f>
        <v>2471.88</v>
      </c>
    </row>
    <row r="121" spans="1:5" ht="15.75" x14ac:dyDescent="0.25">
      <c r="A121" s="26">
        <v>45072</v>
      </c>
      <c r="B121" s="27">
        <v>1</v>
      </c>
      <c r="C121" s="28" t="s">
        <v>80</v>
      </c>
      <c r="D121" s="29"/>
      <c r="E121" s="30">
        <v>126</v>
      </c>
    </row>
    <row r="122" spans="1:5" ht="15.75" x14ac:dyDescent="0.25">
      <c r="A122" s="26">
        <v>45075</v>
      </c>
      <c r="B122" s="27">
        <v>24568</v>
      </c>
      <c r="C122" s="28" t="s">
        <v>81</v>
      </c>
      <c r="D122" s="29"/>
      <c r="E122" s="30">
        <v>554413.56000000006</v>
      </c>
    </row>
    <row r="123" spans="1:5" ht="15.75" x14ac:dyDescent="0.25">
      <c r="A123" s="26">
        <v>45075</v>
      </c>
      <c r="B123" s="27">
        <v>1</v>
      </c>
      <c r="C123" s="28" t="s">
        <v>10</v>
      </c>
      <c r="D123" s="29"/>
      <c r="E123" s="30">
        <v>200.56</v>
      </c>
    </row>
    <row r="124" spans="1:5" ht="15.75" x14ac:dyDescent="0.25">
      <c r="A124" s="26">
        <v>45076</v>
      </c>
      <c r="B124" s="27">
        <v>1</v>
      </c>
      <c r="C124" s="28" t="s">
        <v>82</v>
      </c>
      <c r="D124" s="29"/>
      <c r="E124" s="30">
        <v>75053.320000000007</v>
      </c>
    </row>
    <row r="125" spans="1:5" ht="15.75" x14ac:dyDescent="0.25">
      <c r="A125" s="26">
        <v>45076</v>
      </c>
      <c r="B125" s="27">
        <v>1</v>
      </c>
      <c r="C125" s="28" t="s">
        <v>83</v>
      </c>
      <c r="D125" s="29">
        <v>456249.06</v>
      </c>
      <c r="E125" s="30"/>
    </row>
    <row r="126" spans="1:5" ht="15.75" x14ac:dyDescent="0.25">
      <c r="A126" s="26">
        <v>45076</v>
      </c>
      <c r="B126" s="27">
        <v>1</v>
      </c>
      <c r="C126" s="28" t="s">
        <v>84</v>
      </c>
      <c r="D126" s="29"/>
      <c r="E126" s="30">
        <v>87030.65</v>
      </c>
    </row>
    <row r="127" spans="1:5" ht="15.75" x14ac:dyDescent="0.25">
      <c r="A127" s="26">
        <v>45076</v>
      </c>
      <c r="B127" s="27">
        <v>1</v>
      </c>
      <c r="C127" s="28" t="s">
        <v>85</v>
      </c>
      <c r="D127" s="29"/>
      <c r="E127" s="30">
        <v>55000</v>
      </c>
    </row>
    <row r="128" spans="1:5" ht="15.75" x14ac:dyDescent="0.25">
      <c r="A128" s="26">
        <v>45076</v>
      </c>
      <c r="B128" s="27">
        <v>24569</v>
      </c>
      <c r="C128" s="28" t="s">
        <v>86</v>
      </c>
      <c r="D128" s="29"/>
      <c r="E128" s="30">
        <v>6841.72</v>
      </c>
    </row>
    <row r="129" spans="1:5" ht="15.75" x14ac:dyDescent="0.25">
      <c r="A129" s="26">
        <v>45076</v>
      </c>
      <c r="B129" s="27">
        <v>24570</v>
      </c>
      <c r="C129" s="28" t="s">
        <v>87</v>
      </c>
      <c r="D129" s="29"/>
      <c r="E129" s="30">
        <v>140400</v>
      </c>
    </row>
    <row r="130" spans="1:5" ht="15.75" x14ac:dyDescent="0.25">
      <c r="A130" s="26">
        <v>45076</v>
      </c>
      <c r="B130" s="27">
        <v>24571</v>
      </c>
      <c r="C130" s="28" t="s">
        <v>88</v>
      </c>
      <c r="D130" s="29"/>
      <c r="E130" s="30">
        <v>161016.95000000001</v>
      </c>
    </row>
    <row r="131" spans="1:5" ht="15.75" x14ac:dyDescent="0.25">
      <c r="A131" s="26">
        <v>45076</v>
      </c>
      <c r="B131" s="27">
        <v>24572</v>
      </c>
      <c r="C131" s="28" t="s">
        <v>89</v>
      </c>
      <c r="D131" s="29"/>
      <c r="E131" s="30">
        <v>62144.38</v>
      </c>
    </row>
    <row r="132" spans="1:5" ht="15.75" x14ac:dyDescent="0.25">
      <c r="A132" s="26">
        <v>45076</v>
      </c>
      <c r="B132" s="27">
        <v>24573</v>
      </c>
      <c r="C132" s="28" t="s">
        <v>90</v>
      </c>
      <c r="D132" s="29"/>
      <c r="E132" s="30">
        <v>30340.5</v>
      </c>
    </row>
    <row r="133" spans="1:5" ht="15.75" x14ac:dyDescent="0.25">
      <c r="A133" s="26">
        <v>45076</v>
      </c>
      <c r="B133" s="27">
        <v>24574</v>
      </c>
      <c r="C133" s="28" t="s">
        <v>91</v>
      </c>
      <c r="D133" s="29"/>
      <c r="E133" s="30">
        <v>18532</v>
      </c>
    </row>
    <row r="134" spans="1:5" ht="15.75" x14ac:dyDescent="0.25">
      <c r="A134" s="26">
        <v>45076</v>
      </c>
      <c r="B134" s="27">
        <v>24575</v>
      </c>
      <c r="C134" s="28" t="s">
        <v>92</v>
      </c>
      <c r="D134" s="29"/>
      <c r="E134" s="30">
        <v>67800</v>
      </c>
    </row>
    <row r="135" spans="1:5" ht="15.75" x14ac:dyDescent="0.25">
      <c r="A135" s="26">
        <v>45076</v>
      </c>
      <c r="B135" s="27">
        <v>24576</v>
      </c>
      <c r="C135" s="28" t="s">
        <v>93</v>
      </c>
      <c r="D135" s="29"/>
      <c r="E135" s="30">
        <v>17790</v>
      </c>
    </row>
    <row r="136" spans="1:5" ht="15.75" x14ac:dyDescent="0.25">
      <c r="A136" s="26">
        <v>45076</v>
      </c>
      <c r="B136" s="27">
        <v>24577</v>
      </c>
      <c r="C136" s="28" t="s">
        <v>94</v>
      </c>
      <c r="D136" s="29"/>
      <c r="E136" s="30">
        <v>134500</v>
      </c>
    </row>
    <row r="137" spans="1:5" ht="15.75" x14ac:dyDescent="0.25">
      <c r="A137" s="26">
        <v>45076</v>
      </c>
      <c r="B137" s="27">
        <v>1</v>
      </c>
      <c r="C137" s="28" t="s">
        <v>10</v>
      </c>
      <c r="D137" s="29"/>
      <c r="E137" s="30">
        <v>2847.38</v>
      </c>
    </row>
    <row r="138" spans="1:5" ht="16.5" thickBot="1" x14ac:dyDescent="0.3">
      <c r="A138" s="38">
        <v>45077</v>
      </c>
      <c r="B138" s="39">
        <v>24578</v>
      </c>
      <c r="C138" s="40" t="s">
        <v>95</v>
      </c>
      <c r="D138" s="41"/>
      <c r="E138" s="42">
        <v>9605</v>
      </c>
    </row>
    <row r="139" spans="1:5" ht="15.75" x14ac:dyDescent="0.25">
      <c r="A139" s="26">
        <v>45077</v>
      </c>
      <c r="B139" s="27">
        <v>24579</v>
      </c>
      <c r="C139" s="28" t="s">
        <v>96</v>
      </c>
      <c r="D139" s="29"/>
      <c r="E139" s="30">
        <v>9605</v>
      </c>
    </row>
    <row r="140" spans="1:5" ht="15.75" x14ac:dyDescent="0.25">
      <c r="A140" s="26">
        <v>45077</v>
      </c>
      <c r="B140" s="27">
        <v>24580</v>
      </c>
      <c r="C140" s="28" t="s">
        <v>97</v>
      </c>
      <c r="D140" s="29"/>
      <c r="E140" s="30">
        <v>8357.2000000000007</v>
      </c>
    </row>
    <row r="141" spans="1:5" ht="15.75" x14ac:dyDescent="0.25">
      <c r="A141" s="26">
        <v>45077</v>
      </c>
      <c r="B141" s="27">
        <v>24581</v>
      </c>
      <c r="C141" s="28" t="s">
        <v>98</v>
      </c>
      <c r="D141" s="29"/>
      <c r="E141" s="30">
        <v>46504.2</v>
      </c>
    </row>
    <row r="142" spans="1:5" ht="15.75" x14ac:dyDescent="0.25">
      <c r="A142" s="26">
        <v>45077</v>
      </c>
      <c r="B142" s="27">
        <v>24582</v>
      </c>
      <c r="C142" s="28" t="s">
        <v>99</v>
      </c>
      <c r="D142" s="29"/>
      <c r="E142" s="30">
        <v>150420</v>
      </c>
    </row>
    <row r="143" spans="1:5" ht="15.75" x14ac:dyDescent="0.25">
      <c r="A143" s="26">
        <v>45077</v>
      </c>
      <c r="B143" s="27">
        <v>24583</v>
      </c>
      <c r="C143" s="28" t="s">
        <v>100</v>
      </c>
      <c r="D143" s="29"/>
      <c r="E143" s="30">
        <v>6797.03</v>
      </c>
    </row>
    <row r="144" spans="1:5" ht="15.75" x14ac:dyDescent="0.25">
      <c r="A144" s="26">
        <v>45077</v>
      </c>
      <c r="B144" s="27">
        <v>24584</v>
      </c>
      <c r="C144" s="28" t="s">
        <v>101</v>
      </c>
      <c r="D144" s="29"/>
      <c r="E144" s="30">
        <v>141843.25</v>
      </c>
    </row>
    <row r="145" spans="1:5" ht="15.75" x14ac:dyDescent="0.25">
      <c r="A145" s="26">
        <v>45077</v>
      </c>
      <c r="B145" s="27">
        <v>24585</v>
      </c>
      <c r="C145" s="28" t="s">
        <v>102</v>
      </c>
      <c r="D145" s="29"/>
      <c r="E145" s="30">
        <v>11300</v>
      </c>
    </row>
    <row r="146" spans="1:5" ht="15.75" x14ac:dyDescent="0.25">
      <c r="A146" s="26">
        <v>45077</v>
      </c>
      <c r="B146" s="27">
        <v>24586</v>
      </c>
      <c r="C146" s="28" t="s">
        <v>103</v>
      </c>
      <c r="D146" s="29"/>
      <c r="E146" s="30">
        <v>29900</v>
      </c>
    </row>
    <row r="147" spans="1:5" ht="15.75" x14ac:dyDescent="0.25">
      <c r="A147" s="26">
        <v>45077</v>
      </c>
      <c r="B147" s="27">
        <v>24587</v>
      </c>
      <c r="C147" s="28" t="s">
        <v>104</v>
      </c>
      <c r="D147" s="29"/>
      <c r="E147" s="30">
        <v>88124.4</v>
      </c>
    </row>
    <row r="148" spans="1:5" ht="15.75" x14ac:dyDescent="0.25">
      <c r="A148" s="26">
        <v>45077</v>
      </c>
      <c r="B148" s="27">
        <v>24588</v>
      </c>
      <c r="C148" s="28" t="s">
        <v>105</v>
      </c>
      <c r="D148" s="29"/>
      <c r="E148" s="30">
        <v>45125</v>
      </c>
    </row>
    <row r="149" spans="1:5" ht="15.75" x14ac:dyDescent="0.25">
      <c r="A149" s="26">
        <v>45077</v>
      </c>
      <c r="B149" s="27">
        <v>24589</v>
      </c>
      <c r="C149" s="28" t="s">
        <v>60</v>
      </c>
      <c r="D149" s="29"/>
      <c r="E149" s="30">
        <v>29025.79</v>
      </c>
    </row>
    <row r="150" spans="1:5" ht="15.75" x14ac:dyDescent="0.25">
      <c r="A150" s="26">
        <v>45077</v>
      </c>
      <c r="B150" s="27">
        <v>24590</v>
      </c>
      <c r="C150" s="28" t="s">
        <v>106</v>
      </c>
      <c r="D150" s="29"/>
      <c r="E150" s="30">
        <v>64005.55</v>
      </c>
    </row>
    <row r="151" spans="1:5" ht="15.75" x14ac:dyDescent="0.25">
      <c r="A151" s="26">
        <v>45077</v>
      </c>
      <c r="B151" s="27">
        <v>24591</v>
      </c>
      <c r="C151" s="28" t="s">
        <v>107</v>
      </c>
      <c r="D151" s="29"/>
      <c r="E151" s="30">
        <v>77828.75</v>
      </c>
    </row>
    <row r="152" spans="1:5" ht="15.75" x14ac:dyDescent="0.25">
      <c r="A152" s="26">
        <v>45077</v>
      </c>
      <c r="B152" s="27">
        <v>24592</v>
      </c>
      <c r="C152" s="28" t="s">
        <v>108</v>
      </c>
      <c r="D152" s="29"/>
      <c r="E152" s="30">
        <v>61484</v>
      </c>
    </row>
    <row r="153" spans="1:5" ht="15.75" x14ac:dyDescent="0.25">
      <c r="A153" s="26">
        <v>45077</v>
      </c>
      <c r="B153" s="27">
        <v>1</v>
      </c>
      <c r="C153" s="28" t="s">
        <v>10</v>
      </c>
      <c r="D153" s="29"/>
      <c r="E153" s="30">
        <v>1037.21</v>
      </c>
    </row>
    <row r="154" spans="1:5" ht="15.75" x14ac:dyDescent="0.25">
      <c r="A154" s="26">
        <v>45077</v>
      </c>
      <c r="B154" s="27">
        <v>1</v>
      </c>
      <c r="C154" s="28" t="s">
        <v>109</v>
      </c>
      <c r="D154" s="31"/>
      <c r="E154" s="30">
        <v>175</v>
      </c>
    </row>
    <row r="155" spans="1:5" ht="16.5" thickBot="1" x14ac:dyDescent="0.3">
      <c r="A155" s="38"/>
      <c r="B155" s="27"/>
      <c r="C155" s="40"/>
      <c r="D155" s="34"/>
      <c r="E155" s="44"/>
    </row>
    <row r="156" spans="1:5" ht="16.5" thickBot="1" x14ac:dyDescent="0.3">
      <c r="A156" s="45" t="s">
        <v>110</v>
      </c>
      <c r="B156" s="46"/>
      <c r="C156" s="46"/>
      <c r="D156" s="47">
        <f>SUM(D11:D155)</f>
        <v>50511692.359999999</v>
      </c>
      <c r="E156" s="48">
        <f>SUM(E11:E155)</f>
        <v>41040167.32000003</v>
      </c>
    </row>
    <row r="157" spans="1:5" ht="15.75" x14ac:dyDescent="0.25">
      <c r="A157" s="49"/>
      <c r="B157" s="50"/>
      <c r="C157" s="50"/>
      <c r="D157" s="24"/>
      <c r="E157" s="51"/>
    </row>
    <row r="158" spans="1:5" ht="15.75" x14ac:dyDescent="0.25">
      <c r="A158" s="52"/>
      <c r="B158" s="31"/>
      <c r="C158" s="31"/>
      <c r="D158" s="29"/>
      <c r="E158" s="53"/>
    </row>
    <row r="159" spans="1:5" ht="15.75" x14ac:dyDescent="0.25">
      <c r="A159" s="54"/>
      <c r="B159" s="31"/>
      <c r="C159" s="31"/>
      <c r="D159" s="29"/>
      <c r="E159" s="53"/>
    </row>
    <row r="160" spans="1:5" ht="15.75" x14ac:dyDescent="0.25">
      <c r="A160" s="54"/>
      <c r="B160" s="31"/>
      <c r="C160" s="31"/>
      <c r="D160" s="29"/>
      <c r="E160" s="53"/>
    </row>
    <row r="161" spans="1:5" ht="15.75" x14ac:dyDescent="0.25">
      <c r="A161" s="52" t="s">
        <v>111</v>
      </c>
      <c r="B161" s="55"/>
      <c r="C161" s="56"/>
      <c r="D161" s="57" t="s">
        <v>112</v>
      </c>
      <c r="E161" s="58"/>
    </row>
    <row r="162" spans="1:5" ht="16.5" thickBot="1" x14ac:dyDescent="0.3">
      <c r="A162" s="59" t="s">
        <v>113</v>
      </c>
      <c r="B162" s="60"/>
      <c r="C162" s="61"/>
      <c r="D162" s="62" t="s">
        <v>114</v>
      </c>
      <c r="E162" s="63"/>
    </row>
  </sheetData>
  <mergeCells count="7">
    <mergeCell ref="D162:E162"/>
    <mergeCell ref="A5:E5"/>
    <mergeCell ref="A6:E6"/>
    <mergeCell ref="A7:E7"/>
    <mergeCell ref="A8:E8"/>
    <mergeCell ref="A156:C156"/>
    <mergeCell ref="D161:E161"/>
  </mergeCells>
  <printOptions horizontalCentered="1"/>
  <pageMargins left="0.15748031496062992" right="0.31496062992125984" top="0.35433070866141736" bottom="0.35433070866141736" header="0.35433070866141736" footer="0.31496062992125984"/>
  <pageSetup scale="60" orientation="portrait" r:id="rId1"/>
  <rowBreaks count="2" manualBreakCount="2">
    <brk id="76" max="4" man="1"/>
    <brk id="138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8D855-78CC-40AA-A26C-99ADE80E3B84}"/>
</file>

<file path=customXml/itemProps2.xml><?xml version="1.0" encoding="utf-8"?>
<ds:datastoreItem xmlns:ds="http://schemas.openxmlformats.org/officeDocument/2006/customXml" ds:itemID="{EF79B23B-0104-47EB-88EA-7E28A8E8C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2023-06-12T18:00:10Z</dcterms:created>
  <dcterms:modified xsi:type="dcterms:W3CDTF">2023-06-12T18:00:54Z</dcterms:modified>
</cp:coreProperties>
</file>