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1- Enero 2023/"/>
    </mc:Choice>
  </mc:AlternateContent>
  <xr:revisionPtr revIDLastSave="3" documentId="8_{7804281A-4D6A-4E35-B20A-0A04733FD23D}" xr6:coauthVersionLast="47" xr6:coauthVersionMax="47" xr10:uidLastSave="{B6543C1B-E9D5-456B-BDDE-E79DB5170D08}"/>
  <bookViews>
    <workbookView xWindow="-120" yWindow="-120" windowWidth="29040" windowHeight="15840" xr2:uid="{4F64E255-C7ED-4DA3-B5FD-AB504CF31A88}"/>
  </bookViews>
  <sheets>
    <sheet name="enero 2023" sheetId="1" r:id="rId1"/>
  </sheets>
  <definedNames>
    <definedName name="_xlnm.Print_Area" localSheetId="0">'enero 2023'!$A$1:$E$134</definedName>
    <definedName name="_xlnm.Print_Titles" localSheetId="0">'enero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  <c r="E45" i="1"/>
  <c r="E14" i="1"/>
  <c r="E128" i="1" s="1"/>
</calcChain>
</file>

<file path=xl/sharedStrings.xml><?xml version="1.0" encoding="utf-8"?>
<sst xmlns="http://schemas.openxmlformats.org/spreadsheetml/2006/main" count="134" uniqueCount="102">
  <si>
    <t xml:space="preserve"> </t>
  </si>
  <si>
    <t>Superintendencia de Pensiones</t>
  </si>
  <si>
    <t>Ingresos y Egresos</t>
  </si>
  <si>
    <t>Banco de Reservas de la República Dominicana</t>
  </si>
  <si>
    <t>Del 01 al 30 de Enero del 2023</t>
  </si>
  <si>
    <t>Fecha</t>
  </si>
  <si>
    <t>No. Ck/Transf</t>
  </si>
  <si>
    <t>Descripción</t>
  </si>
  <si>
    <t>Crédito</t>
  </si>
  <si>
    <t>Débido</t>
  </si>
  <si>
    <t>Impuesto 0.15%</t>
  </si>
  <si>
    <t>Vida Reservas</t>
  </si>
  <si>
    <t>Comisión Certificaciones Audtores Externos</t>
  </si>
  <si>
    <t>Transferencia desde la Cuenta Operacciones</t>
  </si>
  <si>
    <t>Depósito (Certificación)</t>
  </si>
  <si>
    <t>Pago Seguro de Vehiculo Director de Estudios</t>
  </si>
  <si>
    <t>Transferencia hacia la Cuena Nómina</t>
  </si>
  <si>
    <t>Pago Retenciones del ISR de los empleados</t>
  </si>
  <si>
    <t>Pago Impuestos retenidos a proveedores del estado 5%, 10%, 2%</t>
  </si>
  <si>
    <t>Pago Impuestos retenidos a proveedores del estado ITBIS</t>
  </si>
  <si>
    <t>Bono Vacacional Ismely Dominguez</t>
  </si>
  <si>
    <t>Bono Vacacional Guillermo Fiorentino</t>
  </si>
  <si>
    <t>Bono Vacacional Estephany Nuñez</t>
  </si>
  <si>
    <t xml:space="preserve">Nómina Combustible y Compensación por Result. </t>
  </si>
  <si>
    <t>Nómina Financiamiento de Vehiculo</t>
  </si>
  <si>
    <t>Bono por Antigüedad Vanessa Pérez</t>
  </si>
  <si>
    <t>Bono por Antigüedad Genesis Marte</t>
  </si>
  <si>
    <t>Bono por Antigüedad Rolando González</t>
  </si>
  <si>
    <t>Bono por Antigüedad Vicente Roque</t>
  </si>
  <si>
    <t>Bono por Antigüedad Fausto Arciniega</t>
  </si>
  <si>
    <t>Bono por Antigüedad Wanda Ramos</t>
  </si>
  <si>
    <t>Servicio  basura de SIPEN, código No.14314, mes de Enero 2023</t>
  </si>
  <si>
    <t>Servicio de Internet de SIPEN Cta. No. 28927552, mes de Dic 2022</t>
  </si>
  <si>
    <t>Servicio de Publicidad  TV , mes de dic 2022</t>
  </si>
  <si>
    <t>Servicio de Dispersión de Fondos Provenientes de la Ley 87-01, mes de Dic 2022</t>
  </si>
  <si>
    <t>Alquiler y Soporte Técnico p/equipos de Impresión, escaneo  copias,mes dic 22</t>
  </si>
  <si>
    <t>Nulo</t>
  </si>
  <si>
    <t>Servicios de fumigación y tratamiento contra todo tipo de roedores, mes dic 2022</t>
  </si>
  <si>
    <t>Compensación Gasto de Alimentación Personal Militar</t>
  </si>
  <si>
    <t>Servicio de agua potable del edificio SIPEN código 172578, mes de enero 23</t>
  </si>
  <si>
    <t>Mantenimiento Sistema de Contabilidad mes de Diciembre 2022</t>
  </si>
  <si>
    <t>Alquiler de Nave para guardar cajas y equipos de SIPEN,  Ene 2023</t>
  </si>
  <si>
    <t>Servicio de Publicidad podcast , mes de Diciembre 2022</t>
  </si>
  <si>
    <t>Servicio de servidores en la Nube para uso SIPEN, mes de Dic 2022</t>
  </si>
  <si>
    <t>Adquisición de utensilios varios para uso de la Institución</t>
  </si>
  <si>
    <t>Débito por Saldo Préstamo Ex-Empleada Fiorenny de Paula</t>
  </si>
  <si>
    <t>Transferencia de US$7,500.00 x 57.95 (Cuota AIOS 2023)</t>
  </si>
  <si>
    <t>Com. Por Transf. de US$7,500.00 x 57.95 (Cuota AIOS 2023)</t>
  </si>
  <si>
    <t>Adquisición (154) Licencias MFE complete EP protecto bus,  uso SIPEN</t>
  </si>
  <si>
    <t>Servicio telecable de Sipen, Cta. 3508095, mes de Enero 2023</t>
  </si>
  <si>
    <t>Servicios Telefonicos y de Internet de SIPEN, Cta. 4157069, mes de Enero 2023</t>
  </si>
  <si>
    <t>Adquisición de (1) silla de visita para depto de contabilidad</t>
  </si>
  <si>
    <t>Compra de insumos de café para uso de la Institución</t>
  </si>
  <si>
    <t>Adquisición de Toner HP 85A negro, para uso de la Institución</t>
  </si>
  <si>
    <t xml:space="preserve">Suministro de aseo y limpieza para uso de la Institución. </t>
  </si>
  <si>
    <t>Pago Seguro de Vehiculo Enc. De RRHH</t>
  </si>
  <si>
    <t>Reposición Fondo de Caja Chica</t>
  </si>
  <si>
    <t>Renovación de 154 licencias Fotigate-80F, para uso de SIPEN</t>
  </si>
  <si>
    <t>Pago publicidad televisiva la Hora de la Verdad, Dic 2022 (pago final)</t>
  </si>
  <si>
    <t>Adquisición de 3 sillas de vsitas con brazos y 3 sillos ergonomicos, uso SIPEN</t>
  </si>
  <si>
    <t>Comisión Transferencia Orden</t>
  </si>
  <si>
    <t>Pago Seguro Director Control Operativo Fdiaz</t>
  </si>
  <si>
    <t>Bono por Antigüedad Santos del Bois</t>
  </si>
  <si>
    <t>Sipen-Comisión Clasificadora de Riesgos</t>
  </si>
  <si>
    <t>Adquisición de equipos de computos (monitor, cpu, impresora) uso en la SIPEN</t>
  </si>
  <si>
    <t>Reembolso de Impuesto (José Luís León)</t>
  </si>
  <si>
    <t>Compensación Servicio de Seguridad Personal Militar</t>
  </si>
  <si>
    <t>Débito por Saldo Préstamo Ex-Empleada Walkiria Medina</t>
  </si>
  <si>
    <t>Débito por Saldo Préstamo Ex-Empleado Cruzdeyvi de los Santos</t>
  </si>
  <si>
    <t>Débito por Saldo Préstamo Ex-Empleada Alexandra Diloné</t>
  </si>
  <si>
    <t>Débito por Saldo Préstamo Ex-Empleado Juan Y. de la Cruz</t>
  </si>
  <si>
    <t>Adquisición de (3) Sillones ejecutivos HT-7021AEX para uso de SIPEN</t>
  </si>
  <si>
    <t xml:space="preserve">Suministro de aseo y limpieza para uso de la Institución, según documentos </t>
  </si>
  <si>
    <t xml:space="preserve">Servicios de publicidad televisiva de la SIPEN, </t>
  </si>
  <si>
    <t xml:space="preserve">Publicidad de los beneficios de Sistema Dom de Pensiones, </t>
  </si>
  <si>
    <t>Maestria en Dirección de Recursos Humanos y Gestión  para Empleada</t>
  </si>
  <si>
    <t>Adquisición (1) equipo de seguridad FG-80F-BDL-950-12,  (UTP), uso SIPEN</t>
  </si>
  <si>
    <t>Servicios legales prestados  de los derechos e intereses de SIPEN</t>
  </si>
  <si>
    <t>Pago Seguro Complementario de salud de los empleados, mes de Enero 2023</t>
  </si>
  <si>
    <t>Plan Corporativo de Gimnasio de los empleados de SIPEN,  Enero 2023</t>
  </si>
  <si>
    <t>Pago Seguridad Social TSS mes de Enero 2023</t>
  </si>
  <si>
    <t>Adquisición de suministros de oficina para uso de la Institución.</t>
  </si>
  <si>
    <t>Comisión Cheque Certificado 24295</t>
  </si>
  <si>
    <t>Servicio de energia electrica del Edfi SIPEN, mes de Enero 2023</t>
  </si>
  <si>
    <t>Adquisiciónde suministros de oficina varios, según documentos</t>
  </si>
  <si>
    <t>Pago diplomado Taller Análisis de Estados Financieros, para 9 empleados</t>
  </si>
  <si>
    <t>Dieta Comisiones Médicas mes de Diciembre 2022</t>
  </si>
  <si>
    <t>Bono por Antigüedad Arianny Pérez</t>
  </si>
  <si>
    <t>Bono por Antigüedad Nadia Ureña</t>
  </si>
  <si>
    <t>Compra de insumos de azúcar para uso de la Institución</t>
  </si>
  <si>
    <t>Adquisición de (1) Nevera Ejecutiva para uso depto de seguridad de SIPEN</t>
  </si>
  <si>
    <t>Mant preventivo al autobús Toyota Haice 2017, placa 108385, color blanco</t>
  </si>
  <si>
    <t>Adquisición  (1) Sillón ejecutivo y butacas para uso en SIPEN</t>
  </si>
  <si>
    <t>Servicio Internet plus negocios, Cta 821279, 821280, uso de la Institución.</t>
  </si>
  <si>
    <t>Servicio de mantenimiento general de los jardines y areas verdes, Enero 2023</t>
  </si>
  <si>
    <t>Compra 116 botellones de agua y faldos de agua Planeta Azul, para uso personal</t>
  </si>
  <si>
    <t>Comisión Bancaria</t>
  </si>
  <si>
    <t>Balance al 31 de Enero del 2023</t>
  </si>
  <si>
    <t>Graciela Herrera de la Rosa</t>
  </si>
  <si>
    <t>Amaury Féliz Flores</t>
  </si>
  <si>
    <t>Encargada de Contabilidad</t>
  </si>
  <si>
    <t>Director 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</si>
</sst>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43" fontId="3" fillId="2" borderId="7" xfId="0" applyNumberFormat="1" applyFont="1" applyFill="1" applyBorder="1" applyAlignment="1">
      <alignment horizontal="center" wrapText="1"/>
    </xf>
    <xf numFmtId="43" fontId="3" fillId="2" borderId="7" xfId="0" applyNumberFormat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/>
    <xf numFmtId="43" fontId="4" fillId="0" borderId="9" xfId="1" applyFont="1" applyFill="1" applyBorder="1"/>
    <xf numFmtId="43" fontId="4" fillId="0" borderId="3" xfId="1" applyFont="1" applyFill="1" applyBorder="1"/>
    <xf numFmtId="14" fontId="4" fillId="0" borderId="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/>
    <xf numFmtId="43" fontId="4" fillId="0" borderId="10" xfId="1" applyFont="1" applyFill="1" applyBorder="1"/>
    <xf numFmtId="43" fontId="4" fillId="0" borderId="5" xfId="1" applyFont="1" applyFill="1" applyBorder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43" fontId="4" fillId="0" borderId="12" xfId="1" applyFont="1" applyFill="1" applyBorder="1"/>
    <xf numFmtId="43" fontId="4" fillId="0" borderId="14" xfId="1" applyFont="1" applyFill="1" applyBorder="1"/>
    <xf numFmtId="14" fontId="3" fillId="0" borderId="4" xfId="0" applyNumberFormat="1" applyFont="1" applyBorder="1" applyAlignment="1">
      <alignment horizontal="center"/>
    </xf>
    <xf numFmtId="43" fontId="3" fillId="0" borderId="10" xfId="1" applyFont="1" applyFill="1" applyBorder="1"/>
    <xf numFmtId="43" fontId="3" fillId="0" borderId="5" xfId="1" applyFont="1" applyFill="1" applyBorder="1"/>
    <xf numFmtId="14" fontId="3" fillId="0" borderId="11" xfId="0" applyNumberFormat="1" applyFont="1" applyBorder="1" applyAlignment="1">
      <alignment horizontal="center"/>
    </xf>
    <xf numFmtId="0" fontId="4" fillId="0" borderId="13" xfId="0" applyFont="1" applyBorder="1"/>
    <xf numFmtId="43" fontId="3" fillId="0" borderId="12" xfId="1" applyFont="1" applyFill="1" applyBorder="1"/>
    <xf numFmtId="43" fontId="3" fillId="0" borderId="14" xfId="1" applyFont="1" applyFill="1" applyBorder="1"/>
    <xf numFmtId="0" fontId="3" fillId="0" borderId="10" xfId="0" applyFont="1" applyBorder="1" applyAlignment="1">
      <alignment horizontal="center"/>
    </xf>
    <xf numFmtId="43" fontId="7" fillId="0" borderId="16" xfId="1" applyFont="1" applyFill="1" applyBorder="1"/>
    <xf numFmtId="43" fontId="7" fillId="0" borderId="18" xfId="1" applyFont="1" applyFill="1" applyBorder="1"/>
    <xf numFmtId="164" fontId="4" fillId="0" borderId="1" xfId="0" applyNumberFormat="1" applyFont="1" applyBorder="1" applyAlignment="1">
      <alignment horizontal="center"/>
    </xf>
    <xf numFmtId="43" fontId="7" fillId="0" borderId="2" xfId="1" applyFont="1" applyFill="1" applyBorder="1"/>
    <xf numFmtId="164" fontId="4" fillId="0" borderId="4" xfId="0" applyNumberFormat="1" applyFont="1" applyBorder="1" applyAlignment="1">
      <alignment horizontal="left"/>
    </xf>
    <xf numFmtId="43" fontId="7" fillId="0" borderId="0" xfId="1" applyFont="1" applyFill="1" applyBorder="1"/>
    <xf numFmtId="164" fontId="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11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3" fontId="8" fillId="0" borderId="13" xfId="1" applyFont="1" applyFill="1" applyBorder="1" applyAlignment="1">
      <alignment horizontal="center"/>
    </xf>
    <xf numFmtId="43" fontId="8" fillId="0" borderId="14" xfId="1" applyFont="1" applyFill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5" xfId="0" applyNumberFormat="1" applyFont="1" applyBorder="1" applyAlignment="1">
      <alignment horizontal="center"/>
    </xf>
    <xf numFmtId="43" fontId="2" fillId="0" borderId="4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3</xdr:col>
      <xdr:colOff>104775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7536B812-5C74-4CD2-82E5-A6B98193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0"/>
          <a:ext cx="4181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D86D-99A9-4683-8D1D-052DD8568C42}">
  <dimension ref="A1:E134"/>
  <sheetViews>
    <sheetView tabSelected="1" topLeftCell="A109" zoomScaleNormal="100" workbookViewId="0">
      <selection activeCell="I123" sqref="I123"/>
    </sheetView>
  </sheetViews>
  <sheetFormatPr baseColWidth="10" defaultRowHeight="15" x14ac:dyDescent="0.25"/>
  <cols>
    <col min="1" max="1" width="13.28515625" customWidth="1"/>
    <col min="3" max="3" width="70.85546875" customWidth="1"/>
    <col min="4" max="5" width="17.7109375" customWidth="1"/>
  </cols>
  <sheetData>
    <row r="1" spans="1:5" ht="15.75" x14ac:dyDescent="0.25">
      <c r="A1" s="1" t="s">
        <v>0</v>
      </c>
      <c r="B1" s="2" t="s">
        <v>0</v>
      </c>
      <c r="C1" s="2" t="s">
        <v>0</v>
      </c>
      <c r="D1" s="3"/>
      <c r="E1" s="4"/>
    </row>
    <row r="2" spans="1:5" ht="15.75" x14ac:dyDescent="0.25">
      <c r="A2" s="5"/>
      <c r="B2" s="6"/>
      <c r="C2" s="7"/>
      <c r="D2" s="8"/>
      <c r="E2" s="9"/>
    </row>
    <row r="3" spans="1:5" ht="15.75" x14ac:dyDescent="0.25">
      <c r="A3" s="5"/>
      <c r="B3" s="6"/>
      <c r="C3" s="7"/>
      <c r="D3" s="8"/>
      <c r="E3" s="9"/>
    </row>
    <row r="4" spans="1:5" ht="15.75" x14ac:dyDescent="0.25">
      <c r="A4" s="5"/>
      <c r="B4" s="6"/>
      <c r="C4" s="7"/>
      <c r="D4" s="8"/>
      <c r="E4" s="9"/>
    </row>
    <row r="5" spans="1:5" ht="15.75" x14ac:dyDescent="0.25">
      <c r="A5" s="56" t="s">
        <v>1</v>
      </c>
      <c r="B5" s="57"/>
      <c r="C5" s="57"/>
      <c r="D5" s="57"/>
      <c r="E5" s="58"/>
    </row>
    <row r="6" spans="1:5" ht="15.75" x14ac:dyDescent="0.25">
      <c r="A6" s="56" t="s">
        <v>2</v>
      </c>
      <c r="B6" s="57"/>
      <c r="C6" s="57"/>
      <c r="D6" s="57"/>
      <c r="E6" s="58"/>
    </row>
    <row r="7" spans="1:5" ht="15.75" x14ac:dyDescent="0.25">
      <c r="A7" s="56" t="s">
        <v>3</v>
      </c>
      <c r="B7" s="57"/>
      <c r="C7" s="57"/>
      <c r="D7" s="57"/>
      <c r="E7" s="58"/>
    </row>
    <row r="8" spans="1:5" ht="15.75" x14ac:dyDescent="0.25">
      <c r="A8" s="56" t="s">
        <v>4</v>
      </c>
      <c r="B8" s="57"/>
      <c r="C8" s="57"/>
      <c r="D8" s="57"/>
      <c r="E8" s="58"/>
    </row>
    <row r="9" spans="1:5" ht="16.5" thickBot="1" x14ac:dyDescent="0.3">
      <c r="A9" s="59"/>
      <c r="B9" s="60"/>
      <c r="C9" s="60"/>
      <c r="D9" s="60"/>
      <c r="E9" s="61"/>
    </row>
    <row r="10" spans="1:5" ht="32.25" thickBot="1" x14ac:dyDescent="0.3">
      <c r="A10" s="10" t="s">
        <v>5</v>
      </c>
      <c r="B10" s="11" t="s">
        <v>6</v>
      </c>
      <c r="C10" s="12" t="s">
        <v>7</v>
      </c>
      <c r="D10" s="13" t="s">
        <v>8</v>
      </c>
      <c r="E10" s="14" t="s">
        <v>9</v>
      </c>
    </row>
    <row r="11" spans="1:5" ht="15.75" x14ac:dyDescent="0.25">
      <c r="A11" s="15">
        <v>44928</v>
      </c>
      <c r="B11" s="16">
        <v>1</v>
      </c>
      <c r="C11" s="17" t="s">
        <v>10</v>
      </c>
      <c r="D11" s="18"/>
      <c r="E11" s="19">
        <v>210.88</v>
      </c>
    </row>
    <row r="12" spans="1:5" ht="15.75" x14ac:dyDescent="0.25">
      <c r="A12" s="20">
        <v>44929</v>
      </c>
      <c r="B12" s="21">
        <v>1</v>
      </c>
      <c r="C12" s="22" t="s">
        <v>11</v>
      </c>
      <c r="D12" s="23"/>
      <c r="E12" s="24">
        <v>126</v>
      </c>
    </row>
    <row r="13" spans="1:5" ht="15.75" x14ac:dyDescent="0.25">
      <c r="A13" s="20">
        <v>44929</v>
      </c>
      <c r="B13" s="21">
        <v>1</v>
      </c>
      <c r="C13" s="22" t="s">
        <v>12</v>
      </c>
      <c r="D13" s="23"/>
      <c r="E13" s="24">
        <v>150</v>
      </c>
    </row>
    <row r="14" spans="1:5" ht="15.75" x14ac:dyDescent="0.25">
      <c r="A14" s="20">
        <v>44930</v>
      </c>
      <c r="B14" s="21">
        <v>1</v>
      </c>
      <c r="C14" s="22" t="s">
        <v>10</v>
      </c>
      <c r="D14" s="23"/>
      <c r="E14" s="24">
        <f>5623.03-4802.7</f>
        <v>820.32999999999993</v>
      </c>
    </row>
    <row r="15" spans="1:5" ht="15.75" x14ac:dyDescent="0.25">
      <c r="A15" s="20">
        <v>44931</v>
      </c>
      <c r="B15" s="21">
        <v>1</v>
      </c>
      <c r="C15" s="22" t="s">
        <v>13</v>
      </c>
      <c r="D15" s="23">
        <v>11500000</v>
      </c>
      <c r="E15" s="24"/>
    </row>
    <row r="16" spans="1:5" ht="15.75" x14ac:dyDescent="0.25">
      <c r="A16" s="20">
        <v>44566</v>
      </c>
      <c r="B16" s="21">
        <v>1</v>
      </c>
      <c r="C16" s="22" t="s">
        <v>14</v>
      </c>
      <c r="D16" s="23">
        <v>500</v>
      </c>
      <c r="E16" s="24"/>
    </row>
    <row r="17" spans="1:5" ht="15.75" x14ac:dyDescent="0.25">
      <c r="A17" s="20">
        <v>44566</v>
      </c>
      <c r="B17" s="21">
        <v>1</v>
      </c>
      <c r="C17" s="22" t="s">
        <v>10</v>
      </c>
      <c r="D17" s="23"/>
      <c r="E17" s="24">
        <v>69.760000000000005</v>
      </c>
    </row>
    <row r="18" spans="1:5" ht="15.75" x14ac:dyDescent="0.25">
      <c r="A18" s="20">
        <v>44567</v>
      </c>
      <c r="B18" s="21">
        <v>1</v>
      </c>
      <c r="C18" s="22" t="s">
        <v>13</v>
      </c>
      <c r="D18" s="23">
        <v>18500000</v>
      </c>
      <c r="E18" s="24"/>
    </row>
    <row r="19" spans="1:5" ht="15.75" x14ac:dyDescent="0.25">
      <c r="A19" s="20">
        <v>44567</v>
      </c>
      <c r="B19" s="21">
        <v>1</v>
      </c>
      <c r="C19" s="22" t="s">
        <v>15</v>
      </c>
      <c r="D19" s="23"/>
      <c r="E19" s="24">
        <v>54942.54</v>
      </c>
    </row>
    <row r="20" spans="1:5" ht="15.75" x14ac:dyDescent="0.25">
      <c r="A20" s="20">
        <v>44567</v>
      </c>
      <c r="B20" s="21">
        <v>1</v>
      </c>
      <c r="C20" s="22" t="s">
        <v>16</v>
      </c>
      <c r="D20" s="23"/>
      <c r="E20" s="24">
        <v>6263618.3700000001</v>
      </c>
    </row>
    <row r="21" spans="1:5" ht="15.75" x14ac:dyDescent="0.25">
      <c r="A21" s="20">
        <v>44567</v>
      </c>
      <c r="B21" s="21">
        <v>24280</v>
      </c>
      <c r="C21" s="22" t="s">
        <v>17</v>
      </c>
      <c r="D21" s="23"/>
      <c r="E21" s="24">
        <v>14563956.08</v>
      </c>
    </row>
    <row r="22" spans="1:5" ht="15.75" x14ac:dyDescent="0.25">
      <c r="A22" s="20">
        <v>44567</v>
      </c>
      <c r="B22" s="21">
        <v>24281</v>
      </c>
      <c r="C22" s="22" t="s">
        <v>18</v>
      </c>
      <c r="D22" s="23"/>
      <c r="E22" s="24">
        <v>255771.62</v>
      </c>
    </row>
    <row r="23" spans="1:5" ht="15.75" x14ac:dyDescent="0.25">
      <c r="A23" s="20">
        <v>44567</v>
      </c>
      <c r="B23" s="21">
        <v>24282</v>
      </c>
      <c r="C23" s="22" t="s">
        <v>19</v>
      </c>
      <c r="D23" s="23"/>
      <c r="E23" s="24">
        <v>75921.440000000002</v>
      </c>
    </row>
    <row r="24" spans="1:5" ht="15.75" x14ac:dyDescent="0.25">
      <c r="A24" s="20">
        <v>44567</v>
      </c>
      <c r="B24" s="21">
        <v>1</v>
      </c>
      <c r="C24" s="22" t="s">
        <v>10</v>
      </c>
      <c r="D24" s="23"/>
      <c r="E24" s="24">
        <v>199.76</v>
      </c>
    </row>
    <row r="25" spans="1:5" ht="15.75" x14ac:dyDescent="0.25">
      <c r="A25" s="20">
        <v>44936</v>
      </c>
      <c r="B25" s="21">
        <v>1</v>
      </c>
      <c r="C25" s="22" t="s">
        <v>20</v>
      </c>
      <c r="D25" s="23"/>
      <c r="E25" s="24">
        <v>87944.22</v>
      </c>
    </row>
    <row r="26" spans="1:5" ht="15.75" x14ac:dyDescent="0.25">
      <c r="A26" s="20">
        <v>44936</v>
      </c>
      <c r="B26" s="21">
        <v>1</v>
      </c>
      <c r="C26" s="22" t="s">
        <v>21</v>
      </c>
      <c r="D26" s="23"/>
      <c r="E26" s="24">
        <v>98497.42</v>
      </c>
    </row>
    <row r="27" spans="1:5" ht="15.75" x14ac:dyDescent="0.25">
      <c r="A27" s="20">
        <v>44936</v>
      </c>
      <c r="B27" s="21">
        <v>1</v>
      </c>
      <c r="C27" s="22" t="s">
        <v>22</v>
      </c>
      <c r="D27" s="23"/>
      <c r="E27" s="24">
        <v>48454.14</v>
      </c>
    </row>
    <row r="28" spans="1:5" ht="15.75" x14ac:dyDescent="0.25">
      <c r="A28" s="20">
        <v>44936</v>
      </c>
      <c r="B28" s="21">
        <v>1</v>
      </c>
      <c r="C28" s="22" t="s">
        <v>23</v>
      </c>
      <c r="D28" s="23"/>
      <c r="E28" s="24">
        <v>511427.96</v>
      </c>
    </row>
    <row r="29" spans="1:5" ht="15.75" x14ac:dyDescent="0.25">
      <c r="A29" s="20">
        <v>44936</v>
      </c>
      <c r="B29" s="21">
        <v>1</v>
      </c>
      <c r="C29" s="22" t="s">
        <v>24</v>
      </c>
      <c r="D29" s="23"/>
      <c r="E29" s="24">
        <v>507000.1</v>
      </c>
    </row>
    <row r="30" spans="1:5" ht="15.75" x14ac:dyDescent="0.25">
      <c r="A30" s="20">
        <v>44936</v>
      </c>
      <c r="B30" s="21">
        <v>1</v>
      </c>
      <c r="C30" s="22" t="s">
        <v>25</v>
      </c>
      <c r="D30" s="23"/>
      <c r="E30" s="24">
        <v>235950</v>
      </c>
    </row>
    <row r="31" spans="1:5" ht="15.75" x14ac:dyDescent="0.25">
      <c r="A31" s="20">
        <v>44936</v>
      </c>
      <c r="B31" s="21">
        <v>1</v>
      </c>
      <c r="C31" s="22" t="s">
        <v>26</v>
      </c>
      <c r="D31" s="23"/>
      <c r="E31" s="24">
        <v>34320</v>
      </c>
    </row>
    <row r="32" spans="1:5" ht="15.75" x14ac:dyDescent="0.25">
      <c r="A32" s="20">
        <v>44936</v>
      </c>
      <c r="B32" s="21">
        <v>1</v>
      </c>
      <c r="C32" s="22" t="s">
        <v>27</v>
      </c>
      <c r="D32" s="23"/>
      <c r="E32" s="24">
        <v>34702</v>
      </c>
    </row>
    <row r="33" spans="1:5" ht="15.75" x14ac:dyDescent="0.25">
      <c r="A33" s="20">
        <v>44936</v>
      </c>
      <c r="B33" s="21">
        <v>1</v>
      </c>
      <c r="C33" s="22" t="s">
        <v>28</v>
      </c>
      <c r="D33" s="23"/>
      <c r="E33" s="24">
        <v>42471</v>
      </c>
    </row>
    <row r="34" spans="1:5" ht="15.75" x14ac:dyDescent="0.25">
      <c r="A34" s="20">
        <v>44936</v>
      </c>
      <c r="B34" s="21">
        <v>1</v>
      </c>
      <c r="C34" s="22" t="s">
        <v>29</v>
      </c>
      <c r="D34" s="23"/>
      <c r="E34" s="24">
        <v>22651.200000000001</v>
      </c>
    </row>
    <row r="35" spans="1:5" ht="15.75" x14ac:dyDescent="0.25">
      <c r="A35" s="20">
        <v>44936</v>
      </c>
      <c r="B35" s="21">
        <v>1</v>
      </c>
      <c r="C35" s="22" t="s">
        <v>30</v>
      </c>
      <c r="D35" s="23"/>
      <c r="E35" s="24">
        <v>144144</v>
      </c>
    </row>
    <row r="36" spans="1:5" ht="15.75" x14ac:dyDescent="0.25">
      <c r="A36" s="20">
        <v>44936</v>
      </c>
      <c r="B36" s="21">
        <v>24283</v>
      </c>
      <c r="C36" s="25" t="s">
        <v>31</v>
      </c>
      <c r="D36" s="23"/>
      <c r="E36" s="24">
        <v>2052</v>
      </c>
    </row>
    <row r="37" spans="1:5" ht="15.75" x14ac:dyDescent="0.25">
      <c r="A37" s="20">
        <v>44936</v>
      </c>
      <c r="B37" s="21">
        <v>24284</v>
      </c>
      <c r="C37" s="26" t="s">
        <v>32</v>
      </c>
      <c r="D37" s="23"/>
      <c r="E37" s="24">
        <v>8662.5</v>
      </c>
    </row>
    <row r="38" spans="1:5" ht="15.75" x14ac:dyDescent="0.25">
      <c r="A38" s="20">
        <v>44936</v>
      </c>
      <c r="B38" s="21">
        <v>24285</v>
      </c>
      <c r="C38" s="26" t="s">
        <v>33</v>
      </c>
      <c r="D38" s="23"/>
      <c r="E38" s="24">
        <v>40254.239999999998</v>
      </c>
    </row>
    <row r="39" spans="1:5" ht="15.75" x14ac:dyDescent="0.25">
      <c r="A39" s="20">
        <v>44936</v>
      </c>
      <c r="B39" s="21">
        <v>24286</v>
      </c>
      <c r="C39" s="27" t="s">
        <v>34</v>
      </c>
      <c r="D39" s="23"/>
      <c r="E39" s="24">
        <v>481916.5</v>
      </c>
    </row>
    <row r="40" spans="1:5" ht="15.75" x14ac:dyDescent="0.25">
      <c r="A40" s="20">
        <v>44936</v>
      </c>
      <c r="B40" s="21">
        <v>24287</v>
      </c>
      <c r="C40" s="22" t="s">
        <v>35</v>
      </c>
      <c r="D40" s="23"/>
      <c r="E40" s="24">
        <v>52805.77</v>
      </c>
    </row>
    <row r="41" spans="1:5" ht="15.75" x14ac:dyDescent="0.25">
      <c r="A41" s="20">
        <v>44936</v>
      </c>
      <c r="B41" s="21">
        <v>24288</v>
      </c>
      <c r="C41" s="22" t="s">
        <v>36</v>
      </c>
      <c r="D41" s="23"/>
      <c r="E41" s="24">
        <v>0</v>
      </c>
    </row>
    <row r="42" spans="1:5" ht="15.75" x14ac:dyDescent="0.25">
      <c r="A42" s="20">
        <v>44936</v>
      </c>
      <c r="B42" s="21">
        <v>24289</v>
      </c>
      <c r="C42" s="26" t="s">
        <v>37</v>
      </c>
      <c r="D42" s="23"/>
      <c r="E42" s="24">
        <v>15820</v>
      </c>
    </row>
    <row r="43" spans="1:5" ht="15.75" x14ac:dyDescent="0.25">
      <c r="A43" s="20">
        <v>44936</v>
      </c>
      <c r="B43" s="21">
        <v>1</v>
      </c>
      <c r="C43" s="22" t="s">
        <v>10</v>
      </c>
      <c r="D43" s="23"/>
      <c r="E43" s="24">
        <v>351.81</v>
      </c>
    </row>
    <row r="44" spans="1:5" ht="15.75" x14ac:dyDescent="0.25">
      <c r="A44" s="20">
        <v>44937</v>
      </c>
      <c r="B44" s="21">
        <v>1</v>
      </c>
      <c r="C44" s="22" t="s">
        <v>14</v>
      </c>
      <c r="D44" s="23">
        <v>500</v>
      </c>
      <c r="E44" s="24"/>
    </row>
    <row r="45" spans="1:5" ht="15.75" x14ac:dyDescent="0.25">
      <c r="A45" s="20">
        <v>44937</v>
      </c>
      <c r="B45" s="21">
        <v>1</v>
      </c>
      <c r="C45" s="22" t="s">
        <v>10</v>
      </c>
      <c r="D45" s="23"/>
      <c r="E45" s="24">
        <f>25083.57-383.66-352.34-21845.93</f>
        <v>2501.6399999999994</v>
      </c>
    </row>
    <row r="46" spans="1:5" ht="15.75" x14ac:dyDescent="0.25">
      <c r="A46" s="20">
        <v>44938</v>
      </c>
      <c r="B46" s="21">
        <v>1</v>
      </c>
      <c r="C46" s="22" t="s">
        <v>13</v>
      </c>
      <c r="D46" s="23">
        <v>17000000</v>
      </c>
      <c r="E46" s="24"/>
    </row>
    <row r="47" spans="1:5" ht="15.75" x14ac:dyDescent="0.25">
      <c r="A47" s="20">
        <v>44938</v>
      </c>
      <c r="B47" s="21">
        <v>1</v>
      </c>
      <c r="C47" s="22" t="s">
        <v>38</v>
      </c>
      <c r="D47" s="23"/>
      <c r="E47" s="24">
        <v>138500</v>
      </c>
    </row>
    <row r="48" spans="1:5" ht="15.75" x14ac:dyDescent="0.25">
      <c r="A48" s="20">
        <v>44938</v>
      </c>
      <c r="B48" s="21">
        <v>24290</v>
      </c>
      <c r="C48" s="28" t="s">
        <v>39</v>
      </c>
      <c r="D48" s="23"/>
      <c r="E48" s="24">
        <v>2140</v>
      </c>
    </row>
    <row r="49" spans="1:5" ht="15.75" x14ac:dyDescent="0.25">
      <c r="A49" s="20">
        <v>44938</v>
      </c>
      <c r="B49" s="21">
        <v>24291</v>
      </c>
      <c r="C49" s="27" t="s">
        <v>40</v>
      </c>
      <c r="D49" s="23"/>
      <c r="E49" s="24">
        <v>64560</v>
      </c>
    </row>
    <row r="50" spans="1:5" ht="15.75" x14ac:dyDescent="0.25">
      <c r="A50" s="20">
        <v>44938</v>
      </c>
      <c r="B50" s="21">
        <v>24292</v>
      </c>
      <c r="C50" s="27" t="s">
        <v>41</v>
      </c>
      <c r="D50" s="23"/>
      <c r="E50" s="24">
        <v>34216.800000000003</v>
      </c>
    </row>
    <row r="51" spans="1:5" ht="15.75" x14ac:dyDescent="0.25">
      <c r="A51" s="20">
        <v>44938</v>
      </c>
      <c r="B51" s="21">
        <v>24293</v>
      </c>
      <c r="C51" s="27" t="s">
        <v>42</v>
      </c>
      <c r="D51" s="23"/>
      <c r="E51" s="24">
        <v>45200</v>
      </c>
    </row>
    <row r="52" spans="1:5" ht="15.75" x14ac:dyDescent="0.25">
      <c r="A52" s="20">
        <v>44938</v>
      </c>
      <c r="B52" s="21">
        <v>24294</v>
      </c>
      <c r="C52" s="26" t="s">
        <v>43</v>
      </c>
      <c r="D52" s="23"/>
      <c r="E52" s="24">
        <v>182574.73</v>
      </c>
    </row>
    <row r="53" spans="1:5" ht="15.75" x14ac:dyDescent="0.25">
      <c r="A53" s="20">
        <v>44939</v>
      </c>
      <c r="B53" s="21">
        <v>1</v>
      </c>
      <c r="C53" s="22" t="s">
        <v>10</v>
      </c>
      <c r="D53" s="23"/>
      <c r="E53" s="24">
        <v>258.66000000000003</v>
      </c>
    </row>
    <row r="54" spans="1:5" ht="15.75" x14ac:dyDescent="0.25">
      <c r="A54" s="20">
        <v>44942</v>
      </c>
      <c r="B54" s="21">
        <v>1</v>
      </c>
      <c r="C54" s="22" t="s">
        <v>10</v>
      </c>
      <c r="D54" s="23"/>
      <c r="E54" s="24">
        <v>12.59</v>
      </c>
    </row>
    <row r="55" spans="1:5" ht="15.75" x14ac:dyDescent="0.25">
      <c r="A55" s="20">
        <v>44943</v>
      </c>
      <c r="B55" s="21">
        <v>24295</v>
      </c>
      <c r="C55" s="22" t="s">
        <v>44</v>
      </c>
      <c r="D55" s="23"/>
      <c r="E55" s="24">
        <v>20938.52</v>
      </c>
    </row>
    <row r="56" spans="1:5" ht="15.75" x14ac:dyDescent="0.25">
      <c r="A56" s="20">
        <v>44943</v>
      </c>
      <c r="B56" s="21">
        <v>1</v>
      </c>
      <c r="C56" s="22" t="s">
        <v>10</v>
      </c>
      <c r="D56" s="23"/>
      <c r="E56" s="24">
        <v>74.33</v>
      </c>
    </row>
    <row r="57" spans="1:5" ht="15.75" x14ac:dyDescent="0.25">
      <c r="A57" s="20">
        <v>44944</v>
      </c>
      <c r="B57" s="21">
        <v>1</v>
      </c>
      <c r="C57" s="22" t="s">
        <v>45</v>
      </c>
      <c r="D57" s="23"/>
      <c r="E57" s="24">
        <v>109657.17</v>
      </c>
    </row>
    <row r="58" spans="1:5" ht="15.75" x14ac:dyDescent="0.25">
      <c r="A58" s="20">
        <v>44944</v>
      </c>
      <c r="B58" s="21">
        <v>1</v>
      </c>
      <c r="C58" s="22" t="s">
        <v>46</v>
      </c>
      <c r="D58" s="23"/>
      <c r="E58" s="24">
        <v>434625</v>
      </c>
    </row>
    <row r="59" spans="1:5" ht="15.75" x14ac:dyDescent="0.25">
      <c r="A59" s="20">
        <v>44944</v>
      </c>
      <c r="B59" s="21">
        <v>1</v>
      </c>
      <c r="C59" s="22" t="s">
        <v>47</v>
      </c>
      <c r="D59" s="23"/>
      <c r="E59" s="24">
        <v>3477</v>
      </c>
    </row>
    <row r="60" spans="1:5" ht="15.75" x14ac:dyDescent="0.25">
      <c r="A60" s="20">
        <v>44944</v>
      </c>
      <c r="B60" s="21">
        <v>24296</v>
      </c>
      <c r="C60" s="22" t="s">
        <v>48</v>
      </c>
      <c r="D60" s="23"/>
      <c r="E60" s="24">
        <v>192130.62</v>
      </c>
    </row>
    <row r="61" spans="1:5" ht="15.75" x14ac:dyDescent="0.25">
      <c r="A61" s="20">
        <v>44944</v>
      </c>
      <c r="B61" s="21">
        <v>24297</v>
      </c>
      <c r="C61" s="26" t="s">
        <v>49</v>
      </c>
      <c r="D61" s="23"/>
      <c r="E61" s="24">
        <v>1696.85</v>
      </c>
    </row>
    <row r="62" spans="1:5" ht="15.75" x14ac:dyDescent="0.25">
      <c r="A62" s="20">
        <v>44944</v>
      </c>
      <c r="B62" s="21">
        <v>24298</v>
      </c>
      <c r="C62" s="26" t="s">
        <v>50</v>
      </c>
      <c r="D62" s="23"/>
      <c r="E62" s="24">
        <v>23857.5</v>
      </c>
    </row>
    <row r="63" spans="1:5" ht="16.5" thickBot="1" x14ac:dyDescent="0.3">
      <c r="A63" s="29">
        <v>44944</v>
      </c>
      <c r="B63" s="30">
        <v>24299</v>
      </c>
      <c r="C63" s="31" t="s">
        <v>51</v>
      </c>
      <c r="D63" s="32"/>
      <c r="E63" s="33">
        <v>4678.2</v>
      </c>
    </row>
    <row r="64" spans="1:5" ht="15.75" x14ac:dyDescent="0.25">
      <c r="A64" s="20">
        <v>44944</v>
      </c>
      <c r="B64" s="21">
        <v>24300</v>
      </c>
      <c r="C64" s="26" t="s">
        <v>52</v>
      </c>
      <c r="D64" s="23"/>
      <c r="E64" s="24">
        <v>55347.37</v>
      </c>
    </row>
    <row r="65" spans="1:5" ht="15.75" x14ac:dyDescent="0.25">
      <c r="A65" s="20">
        <v>44944</v>
      </c>
      <c r="B65" s="21">
        <v>24301</v>
      </c>
      <c r="C65" s="26" t="s">
        <v>53</v>
      </c>
      <c r="D65" s="23"/>
      <c r="E65" s="24">
        <v>10482.74</v>
      </c>
    </row>
    <row r="66" spans="1:5" ht="15.75" x14ac:dyDescent="0.25">
      <c r="A66" s="20">
        <v>44944</v>
      </c>
      <c r="B66" s="21">
        <v>24302</v>
      </c>
      <c r="C66" s="26" t="s">
        <v>54</v>
      </c>
      <c r="D66" s="23"/>
      <c r="E66" s="24">
        <v>156872.92000000001</v>
      </c>
    </row>
    <row r="67" spans="1:5" ht="15.75" x14ac:dyDescent="0.25">
      <c r="A67" s="20">
        <v>44944</v>
      </c>
      <c r="B67" s="21">
        <v>24303</v>
      </c>
      <c r="C67" s="22" t="s">
        <v>36</v>
      </c>
      <c r="D67" s="23"/>
      <c r="E67" s="24">
        <v>0</v>
      </c>
    </row>
    <row r="68" spans="1:5" ht="15.75" x14ac:dyDescent="0.25">
      <c r="A68" s="20">
        <v>44944</v>
      </c>
      <c r="B68" s="21">
        <v>1</v>
      </c>
      <c r="C68" s="22" t="s">
        <v>10</v>
      </c>
      <c r="D68" s="23"/>
      <c r="E68" s="24">
        <v>274.64999999999998</v>
      </c>
    </row>
    <row r="69" spans="1:5" ht="15.75" x14ac:dyDescent="0.25">
      <c r="A69" s="20">
        <v>44945</v>
      </c>
      <c r="B69" s="21">
        <v>24304</v>
      </c>
      <c r="C69" s="22" t="s">
        <v>36</v>
      </c>
      <c r="D69" s="23"/>
      <c r="E69" s="24">
        <v>0</v>
      </c>
    </row>
    <row r="70" spans="1:5" ht="15.75" x14ac:dyDescent="0.25">
      <c r="A70" s="20">
        <v>44945</v>
      </c>
      <c r="B70" s="21">
        <v>1</v>
      </c>
      <c r="C70" s="22" t="s">
        <v>10</v>
      </c>
      <c r="D70" s="23"/>
      <c r="E70" s="24">
        <v>1065</v>
      </c>
    </row>
    <row r="71" spans="1:5" ht="15.75" x14ac:dyDescent="0.25">
      <c r="A71" s="20">
        <v>44946</v>
      </c>
      <c r="B71" s="21">
        <v>1</v>
      </c>
      <c r="C71" s="22" t="s">
        <v>55</v>
      </c>
      <c r="D71" s="23"/>
      <c r="E71" s="24">
        <v>43531.73</v>
      </c>
    </row>
    <row r="72" spans="1:5" ht="15.75" x14ac:dyDescent="0.25">
      <c r="A72" s="20">
        <v>44946</v>
      </c>
      <c r="B72" s="21">
        <v>24305</v>
      </c>
      <c r="C72" s="22" t="s">
        <v>56</v>
      </c>
      <c r="D72" s="23"/>
      <c r="E72" s="24">
        <v>29389.42</v>
      </c>
    </row>
    <row r="73" spans="1:5" ht="15.75" x14ac:dyDescent="0.25">
      <c r="A73" s="20">
        <v>44946</v>
      </c>
      <c r="B73" s="21">
        <v>24306</v>
      </c>
      <c r="C73" s="26" t="s">
        <v>57</v>
      </c>
      <c r="D73" s="23"/>
      <c r="E73" s="24">
        <v>319395.59000000003</v>
      </c>
    </row>
    <row r="74" spans="1:5" ht="15.75" x14ac:dyDescent="0.25">
      <c r="A74" s="20">
        <v>44946</v>
      </c>
      <c r="B74" s="21">
        <v>24307</v>
      </c>
      <c r="C74" s="26" t="s">
        <v>58</v>
      </c>
      <c r="D74" s="23"/>
      <c r="E74" s="24">
        <v>45000</v>
      </c>
    </row>
    <row r="75" spans="1:5" ht="15.75" x14ac:dyDescent="0.25">
      <c r="A75" s="20">
        <v>44946</v>
      </c>
      <c r="B75" s="21">
        <v>24308</v>
      </c>
      <c r="C75" s="26" t="s">
        <v>59</v>
      </c>
      <c r="D75" s="23"/>
      <c r="E75" s="24">
        <v>46316.58</v>
      </c>
    </row>
    <row r="76" spans="1:5" ht="15.75" x14ac:dyDescent="0.25">
      <c r="A76" s="20">
        <v>44946</v>
      </c>
      <c r="B76" s="21">
        <v>1</v>
      </c>
      <c r="C76" s="22" t="s">
        <v>60</v>
      </c>
      <c r="D76" s="23"/>
      <c r="E76" s="24">
        <v>100</v>
      </c>
    </row>
    <row r="77" spans="1:5" ht="15.75" x14ac:dyDescent="0.25">
      <c r="A77" s="20">
        <v>44946</v>
      </c>
      <c r="B77" s="21">
        <v>1</v>
      </c>
      <c r="C77" s="22" t="s">
        <v>10</v>
      </c>
      <c r="D77" s="23"/>
      <c r="E77" s="24">
        <v>742.2</v>
      </c>
    </row>
    <row r="78" spans="1:5" ht="15.75" x14ac:dyDescent="0.25">
      <c r="A78" s="20">
        <v>44949</v>
      </c>
      <c r="B78" s="21">
        <v>1</v>
      </c>
      <c r="C78" s="22" t="s">
        <v>13</v>
      </c>
      <c r="D78" s="23">
        <v>1000000</v>
      </c>
      <c r="E78" s="24"/>
    </row>
    <row r="79" spans="1:5" ht="15.75" x14ac:dyDescent="0.25">
      <c r="A79" s="20">
        <v>44949</v>
      </c>
      <c r="B79" s="21">
        <v>1</v>
      </c>
      <c r="C79" s="22" t="s">
        <v>61</v>
      </c>
      <c r="D79" s="23"/>
      <c r="E79" s="24">
        <v>55000</v>
      </c>
    </row>
    <row r="80" spans="1:5" ht="15.75" x14ac:dyDescent="0.25">
      <c r="A80" s="20">
        <v>44949</v>
      </c>
      <c r="B80" s="21">
        <v>24309</v>
      </c>
      <c r="C80" s="22" t="s">
        <v>36</v>
      </c>
      <c r="D80" s="23"/>
      <c r="E80" s="24">
        <v>0</v>
      </c>
    </row>
    <row r="81" spans="1:5" ht="15.75" x14ac:dyDescent="0.25">
      <c r="A81" s="20">
        <v>44949</v>
      </c>
      <c r="B81" s="21">
        <v>24310</v>
      </c>
      <c r="C81" s="22" t="s">
        <v>0</v>
      </c>
      <c r="D81" s="23"/>
      <c r="E81" s="24">
        <v>0</v>
      </c>
    </row>
    <row r="82" spans="1:5" ht="15.75" x14ac:dyDescent="0.25">
      <c r="A82" s="20">
        <v>44949</v>
      </c>
      <c r="B82" s="21">
        <v>24311</v>
      </c>
      <c r="C82" s="22" t="s">
        <v>36</v>
      </c>
      <c r="D82" s="23"/>
      <c r="E82" s="24">
        <v>0</v>
      </c>
    </row>
    <row r="83" spans="1:5" ht="15.75" x14ac:dyDescent="0.25">
      <c r="A83" s="20">
        <v>44949</v>
      </c>
      <c r="B83" s="21">
        <v>24312</v>
      </c>
      <c r="C83" s="22" t="s">
        <v>36</v>
      </c>
      <c r="D83" s="23"/>
      <c r="E83" s="24">
        <v>0</v>
      </c>
    </row>
    <row r="84" spans="1:5" ht="15.75" x14ac:dyDescent="0.25">
      <c r="A84" s="20">
        <v>44949</v>
      </c>
      <c r="B84" s="21">
        <v>1</v>
      </c>
      <c r="C84" s="22" t="s">
        <v>62</v>
      </c>
      <c r="D84" s="23"/>
      <c r="E84" s="24">
        <v>15444</v>
      </c>
    </row>
    <row r="85" spans="1:5" ht="15.75" x14ac:dyDescent="0.25">
      <c r="A85" s="20">
        <v>44949</v>
      </c>
      <c r="B85" s="21">
        <v>24313</v>
      </c>
      <c r="C85" s="22" t="s">
        <v>63</v>
      </c>
      <c r="D85" s="23"/>
      <c r="E85" s="24">
        <v>74000</v>
      </c>
    </row>
    <row r="86" spans="1:5" ht="15.75" x14ac:dyDescent="0.25">
      <c r="A86" s="20">
        <v>44949</v>
      </c>
      <c r="B86" s="21">
        <v>24314</v>
      </c>
      <c r="C86" s="26" t="s">
        <v>64</v>
      </c>
      <c r="D86" s="23"/>
      <c r="E86" s="24">
        <v>77970</v>
      </c>
    </row>
    <row r="87" spans="1:5" ht="15.75" x14ac:dyDescent="0.25">
      <c r="A87" s="20">
        <v>44949</v>
      </c>
      <c r="B87" s="21">
        <v>1</v>
      </c>
      <c r="C87" s="22" t="s">
        <v>10</v>
      </c>
      <c r="D87" s="23"/>
      <c r="E87" s="24">
        <v>487.42</v>
      </c>
    </row>
    <row r="88" spans="1:5" ht="15.75" x14ac:dyDescent="0.25">
      <c r="A88" s="20">
        <v>44950</v>
      </c>
      <c r="B88" s="21">
        <v>1</v>
      </c>
      <c r="C88" s="22" t="s">
        <v>65</v>
      </c>
      <c r="D88" s="23">
        <v>6000</v>
      </c>
      <c r="E88" s="24"/>
    </row>
    <row r="89" spans="1:5" ht="15.75" x14ac:dyDescent="0.25">
      <c r="A89" s="20">
        <v>44950</v>
      </c>
      <c r="B89" s="21">
        <v>1</v>
      </c>
      <c r="C89" s="22" t="s">
        <v>16</v>
      </c>
      <c r="D89" s="23"/>
      <c r="E89" s="24">
        <v>6767950.2400000002</v>
      </c>
    </row>
    <row r="90" spans="1:5" ht="15.75" x14ac:dyDescent="0.25">
      <c r="A90" s="20">
        <v>44950</v>
      </c>
      <c r="B90" s="21">
        <v>1</v>
      </c>
      <c r="C90" s="22" t="s">
        <v>66</v>
      </c>
      <c r="D90" s="23"/>
      <c r="E90" s="24">
        <v>528591.6</v>
      </c>
    </row>
    <row r="91" spans="1:5" ht="15.75" x14ac:dyDescent="0.25">
      <c r="A91" s="20">
        <v>44950</v>
      </c>
      <c r="B91" s="21">
        <v>1</v>
      </c>
      <c r="C91" s="22" t="s">
        <v>67</v>
      </c>
      <c r="D91" s="23"/>
      <c r="E91" s="24">
        <v>397228.25</v>
      </c>
    </row>
    <row r="92" spans="1:5" ht="15.75" x14ac:dyDescent="0.25">
      <c r="A92" s="20">
        <v>44950</v>
      </c>
      <c r="B92" s="21">
        <v>1</v>
      </c>
      <c r="C92" s="22" t="s">
        <v>68</v>
      </c>
      <c r="D92" s="23"/>
      <c r="E92" s="24">
        <v>426183.52</v>
      </c>
    </row>
    <row r="93" spans="1:5" ht="15.75" x14ac:dyDescent="0.25">
      <c r="A93" s="20">
        <v>44950</v>
      </c>
      <c r="B93" s="21">
        <v>1</v>
      </c>
      <c r="C93" s="22" t="s">
        <v>69</v>
      </c>
      <c r="D93" s="23"/>
      <c r="E93" s="24">
        <v>6005.82</v>
      </c>
    </row>
    <row r="94" spans="1:5" ht="15.75" x14ac:dyDescent="0.25">
      <c r="A94" s="20">
        <v>44950</v>
      </c>
      <c r="B94" s="21">
        <v>1</v>
      </c>
      <c r="C94" s="22" t="s">
        <v>70</v>
      </c>
      <c r="D94" s="23"/>
      <c r="E94" s="24">
        <v>323710.59000000003</v>
      </c>
    </row>
    <row r="95" spans="1:5" ht="15.75" x14ac:dyDescent="0.25">
      <c r="A95" s="20">
        <v>44950</v>
      </c>
      <c r="B95" s="21">
        <v>24315</v>
      </c>
      <c r="C95" s="26" t="s">
        <v>71</v>
      </c>
      <c r="D95" s="23"/>
      <c r="E95" s="24">
        <v>33900</v>
      </c>
    </row>
    <row r="96" spans="1:5" ht="15.75" x14ac:dyDescent="0.25">
      <c r="A96" s="20">
        <v>44950</v>
      </c>
      <c r="B96" s="21">
        <v>24316</v>
      </c>
      <c r="C96" s="26" t="s">
        <v>72</v>
      </c>
      <c r="D96" s="23"/>
      <c r="E96" s="24">
        <v>21892.13</v>
      </c>
    </row>
    <row r="97" spans="1:5" ht="15.75" x14ac:dyDescent="0.25">
      <c r="A97" s="20">
        <v>44950</v>
      </c>
      <c r="B97" s="21">
        <v>1</v>
      </c>
      <c r="C97" s="22" t="s">
        <v>10</v>
      </c>
      <c r="D97" s="23"/>
      <c r="E97" s="24">
        <v>166.64</v>
      </c>
    </row>
    <row r="98" spans="1:5" ht="15.75" x14ac:dyDescent="0.25">
      <c r="A98" s="20">
        <v>44951</v>
      </c>
      <c r="B98" s="21">
        <v>24317</v>
      </c>
      <c r="C98" s="26" t="s">
        <v>73</v>
      </c>
      <c r="D98" s="23"/>
      <c r="E98" s="24">
        <v>56500</v>
      </c>
    </row>
    <row r="99" spans="1:5" ht="15.75" x14ac:dyDescent="0.25">
      <c r="A99" s="20">
        <v>44951</v>
      </c>
      <c r="B99" s="21">
        <v>24318</v>
      </c>
      <c r="C99" s="26" t="s">
        <v>74</v>
      </c>
      <c r="D99" s="23"/>
      <c r="E99" s="24">
        <v>56500</v>
      </c>
    </row>
    <row r="100" spans="1:5" ht="15.75" x14ac:dyDescent="0.25">
      <c r="A100" s="20">
        <v>44951</v>
      </c>
      <c r="B100" s="21">
        <v>24319</v>
      </c>
      <c r="C100" s="26" t="s">
        <v>75</v>
      </c>
      <c r="D100" s="23"/>
      <c r="E100" s="24">
        <v>70000</v>
      </c>
    </row>
    <row r="101" spans="1:5" ht="15.75" x14ac:dyDescent="0.25">
      <c r="A101" s="20">
        <v>44951</v>
      </c>
      <c r="B101" s="21">
        <v>24320</v>
      </c>
      <c r="C101" s="26" t="s">
        <v>76</v>
      </c>
      <c r="D101" s="23"/>
      <c r="E101" s="24">
        <v>121682.02</v>
      </c>
    </row>
    <row r="102" spans="1:5" ht="15.75" x14ac:dyDescent="0.25">
      <c r="A102" s="20">
        <v>44951</v>
      </c>
      <c r="B102" s="21">
        <v>24321</v>
      </c>
      <c r="C102" s="26" t="s">
        <v>77</v>
      </c>
      <c r="D102" s="23"/>
      <c r="E102" s="24">
        <v>775252.62</v>
      </c>
    </row>
    <row r="103" spans="1:5" ht="15.75" x14ac:dyDescent="0.25">
      <c r="A103" s="20">
        <v>44951</v>
      </c>
      <c r="B103" s="21">
        <v>24322</v>
      </c>
      <c r="C103" s="22" t="s">
        <v>36</v>
      </c>
      <c r="D103" s="23"/>
      <c r="E103" s="24">
        <v>0</v>
      </c>
    </row>
    <row r="104" spans="1:5" ht="15.75" x14ac:dyDescent="0.25">
      <c r="A104" s="20">
        <v>44951</v>
      </c>
      <c r="B104" s="21">
        <v>24323</v>
      </c>
      <c r="C104" s="26" t="s">
        <v>78</v>
      </c>
      <c r="D104" s="23"/>
      <c r="E104" s="24">
        <v>69275.63</v>
      </c>
    </row>
    <row r="105" spans="1:5" ht="15.75" x14ac:dyDescent="0.25">
      <c r="A105" s="20">
        <v>44951</v>
      </c>
      <c r="B105" s="21">
        <v>24324</v>
      </c>
      <c r="C105" s="26" t="s">
        <v>79</v>
      </c>
      <c r="D105" s="23"/>
      <c r="E105" s="24">
        <v>30945</v>
      </c>
    </row>
    <row r="106" spans="1:5" ht="15.75" x14ac:dyDescent="0.25">
      <c r="A106" s="20">
        <v>44951</v>
      </c>
      <c r="B106" s="21">
        <v>24325</v>
      </c>
      <c r="C106" s="22" t="s">
        <v>80</v>
      </c>
      <c r="D106" s="23"/>
      <c r="E106" s="24">
        <v>3202364.1</v>
      </c>
    </row>
    <row r="107" spans="1:5" ht="15.75" x14ac:dyDescent="0.25">
      <c r="A107" s="20">
        <v>44951</v>
      </c>
      <c r="B107" s="21">
        <v>24326</v>
      </c>
      <c r="C107" s="26" t="s">
        <v>81</v>
      </c>
      <c r="D107" s="23"/>
      <c r="E107" s="24">
        <v>101849.16</v>
      </c>
    </row>
    <row r="108" spans="1:5" ht="15.75" x14ac:dyDescent="0.25">
      <c r="A108" s="20">
        <v>44951</v>
      </c>
      <c r="B108" s="21">
        <v>24327</v>
      </c>
      <c r="C108" s="26" t="s">
        <v>78</v>
      </c>
      <c r="D108" s="23"/>
      <c r="E108" s="24">
        <v>58690.14</v>
      </c>
    </row>
    <row r="109" spans="1:5" ht="15.75" x14ac:dyDescent="0.25">
      <c r="A109" s="20">
        <v>44951</v>
      </c>
      <c r="B109" s="21">
        <v>1</v>
      </c>
      <c r="C109" s="22" t="s">
        <v>82</v>
      </c>
      <c r="D109" s="23"/>
      <c r="E109" s="24">
        <v>500</v>
      </c>
    </row>
    <row r="110" spans="1:5" ht="15.75" x14ac:dyDescent="0.25">
      <c r="A110" s="20">
        <v>44951</v>
      </c>
      <c r="B110" s="21">
        <v>1</v>
      </c>
      <c r="C110" s="22" t="s">
        <v>10</v>
      </c>
      <c r="D110" s="23"/>
      <c r="E110" s="24">
        <v>792.89</v>
      </c>
    </row>
    <row r="111" spans="1:5" ht="15.75" x14ac:dyDescent="0.25">
      <c r="A111" s="20">
        <v>44952</v>
      </c>
      <c r="B111" s="21">
        <v>24328</v>
      </c>
      <c r="C111" s="26" t="s">
        <v>83</v>
      </c>
      <c r="D111" s="23"/>
      <c r="E111" s="24">
        <v>304909.77</v>
      </c>
    </row>
    <row r="112" spans="1:5" ht="15.75" x14ac:dyDescent="0.25">
      <c r="A112" s="34">
        <v>44952</v>
      </c>
      <c r="B112" s="21">
        <v>24329</v>
      </c>
      <c r="C112" s="26" t="s">
        <v>84</v>
      </c>
      <c r="D112" s="35"/>
      <c r="E112" s="36">
        <v>112332.17</v>
      </c>
    </row>
    <row r="113" spans="1:5" ht="15.75" x14ac:dyDescent="0.25">
      <c r="A113" s="34">
        <v>44952</v>
      </c>
      <c r="B113" s="21">
        <v>24330</v>
      </c>
      <c r="C113" s="26" t="s">
        <v>85</v>
      </c>
      <c r="D113" s="35"/>
      <c r="E113" s="36">
        <v>147250</v>
      </c>
    </row>
    <row r="114" spans="1:5" ht="15.75" x14ac:dyDescent="0.25">
      <c r="A114" s="34">
        <v>44952</v>
      </c>
      <c r="B114" s="21">
        <v>1</v>
      </c>
      <c r="C114" s="22" t="s">
        <v>10</v>
      </c>
      <c r="D114" s="35"/>
      <c r="E114" s="36">
        <v>99.21</v>
      </c>
    </row>
    <row r="115" spans="1:5" ht="15.75" x14ac:dyDescent="0.25">
      <c r="A115" s="34">
        <v>44953</v>
      </c>
      <c r="B115" s="21">
        <v>1</v>
      </c>
      <c r="C115" s="22" t="s">
        <v>86</v>
      </c>
      <c r="D115" s="35"/>
      <c r="E115" s="36">
        <v>45000</v>
      </c>
    </row>
    <row r="116" spans="1:5" ht="16.5" thickBot="1" x14ac:dyDescent="0.3">
      <c r="A116" s="37">
        <v>44953</v>
      </c>
      <c r="B116" s="30">
        <v>1</v>
      </c>
      <c r="C116" s="38" t="s">
        <v>87</v>
      </c>
      <c r="D116" s="39"/>
      <c r="E116" s="40">
        <v>343200</v>
      </c>
    </row>
    <row r="117" spans="1:5" ht="15.75" x14ac:dyDescent="0.25">
      <c r="A117" s="34">
        <v>44953</v>
      </c>
      <c r="B117" s="21">
        <v>1</v>
      </c>
      <c r="C117" s="22" t="s">
        <v>88</v>
      </c>
      <c r="D117" s="35"/>
      <c r="E117" s="36">
        <v>223080</v>
      </c>
    </row>
    <row r="118" spans="1:5" ht="15.75" x14ac:dyDescent="0.25">
      <c r="A118" s="34">
        <v>44953</v>
      </c>
      <c r="B118" s="21">
        <v>1</v>
      </c>
      <c r="C118" s="22" t="s">
        <v>10</v>
      </c>
      <c r="D118" s="35"/>
      <c r="E118" s="36">
        <v>113.5</v>
      </c>
    </row>
    <row r="119" spans="1:5" ht="15.75" x14ac:dyDescent="0.25">
      <c r="A119" s="34">
        <v>44957</v>
      </c>
      <c r="B119" s="41">
        <v>24331</v>
      </c>
      <c r="C119" s="26" t="s">
        <v>89</v>
      </c>
      <c r="D119" s="35"/>
      <c r="E119" s="36">
        <v>4662</v>
      </c>
    </row>
    <row r="120" spans="1:5" ht="15.75" x14ac:dyDescent="0.25">
      <c r="A120" s="34">
        <v>44957</v>
      </c>
      <c r="B120" s="41">
        <v>24332</v>
      </c>
      <c r="C120" s="26" t="s">
        <v>90</v>
      </c>
      <c r="D120" s="35"/>
      <c r="E120" s="36">
        <v>15606.5</v>
      </c>
    </row>
    <row r="121" spans="1:5" ht="15.75" x14ac:dyDescent="0.25">
      <c r="A121" s="34">
        <v>44957</v>
      </c>
      <c r="B121" s="41">
        <v>24333</v>
      </c>
      <c r="C121" s="26" t="s">
        <v>91</v>
      </c>
      <c r="D121" s="35"/>
      <c r="E121" s="36">
        <v>7068.65</v>
      </c>
    </row>
    <row r="122" spans="1:5" ht="15.75" x14ac:dyDescent="0.25">
      <c r="A122" s="34">
        <v>44957</v>
      </c>
      <c r="B122" s="41">
        <v>24334</v>
      </c>
      <c r="C122" s="26" t="s">
        <v>92</v>
      </c>
      <c r="D122" s="35"/>
      <c r="E122" s="36">
        <v>32449.33</v>
      </c>
    </row>
    <row r="123" spans="1:5" ht="15.75" x14ac:dyDescent="0.25">
      <c r="A123" s="34">
        <v>44957</v>
      </c>
      <c r="B123" s="41">
        <v>24335</v>
      </c>
      <c r="C123" s="26" t="s">
        <v>93</v>
      </c>
      <c r="D123" s="35"/>
      <c r="E123" s="36">
        <v>29900</v>
      </c>
    </row>
    <row r="124" spans="1:5" ht="15.75" x14ac:dyDescent="0.25">
      <c r="A124" s="34">
        <v>44957</v>
      </c>
      <c r="B124" s="41">
        <v>24336</v>
      </c>
      <c r="C124" s="26" t="s">
        <v>94</v>
      </c>
      <c r="D124" s="35"/>
      <c r="E124" s="36">
        <v>6841.72</v>
      </c>
    </row>
    <row r="125" spans="1:5" ht="15.75" x14ac:dyDescent="0.25">
      <c r="A125" s="34">
        <v>44957</v>
      </c>
      <c r="B125" s="41">
        <v>24337</v>
      </c>
      <c r="C125" s="26" t="s">
        <v>95</v>
      </c>
      <c r="D125" s="35"/>
      <c r="E125" s="36">
        <v>15504</v>
      </c>
    </row>
    <row r="126" spans="1:5" ht="15.75" x14ac:dyDescent="0.25">
      <c r="A126" s="34">
        <v>44957</v>
      </c>
      <c r="B126" s="41">
        <v>1</v>
      </c>
      <c r="C126" s="28" t="s">
        <v>10</v>
      </c>
      <c r="D126" s="35"/>
      <c r="E126" s="36">
        <v>5808.51</v>
      </c>
    </row>
    <row r="127" spans="1:5" ht="16.5" thickBot="1" x14ac:dyDescent="0.3">
      <c r="A127" s="34">
        <v>44957</v>
      </c>
      <c r="B127" s="41">
        <v>1</v>
      </c>
      <c r="C127" s="28" t="s">
        <v>96</v>
      </c>
      <c r="D127" s="35"/>
      <c r="E127" s="36">
        <v>175</v>
      </c>
    </row>
    <row r="128" spans="1:5" ht="16.5" thickBot="1" x14ac:dyDescent="0.3">
      <c r="A128" s="62" t="s">
        <v>97</v>
      </c>
      <c r="B128" s="63"/>
      <c r="C128" s="64"/>
      <c r="D128" s="42">
        <f>SUM(D11:D127)</f>
        <v>48007000</v>
      </c>
      <c r="E128" s="43">
        <f>SUM(E11:E127)</f>
        <v>40121711.580000021</v>
      </c>
    </row>
    <row r="129" spans="1:5" ht="15.75" x14ac:dyDescent="0.25">
      <c r="A129" s="44"/>
      <c r="B129" s="17"/>
      <c r="C129" s="17"/>
      <c r="D129" s="45"/>
      <c r="E129" s="19"/>
    </row>
    <row r="130" spans="1:5" ht="15.75" x14ac:dyDescent="0.25">
      <c r="A130" s="46"/>
      <c r="B130" s="22"/>
      <c r="C130" s="22"/>
      <c r="D130" s="47"/>
      <c r="E130" s="24"/>
    </row>
    <row r="131" spans="1:5" ht="15.75" x14ac:dyDescent="0.25">
      <c r="A131" s="48"/>
      <c r="B131" s="22"/>
      <c r="C131" s="22"/>
      <c r="D131" s="47"/>
      <c r="E131" s="24"/>
    </row>
    <row r="132" spans="1:5" ht="15.75" x14ac:dyDescent="0.25">
      <c r="A132" s="48"/>
      <c r="B132" s="22"/>
      <c r="C132" s="22"/>
      <c r="D132" s="47"/>
      <c r="E132" s="24"/>
    </row>
    <row r="133" spans="1:5" ht="15.75" x14ac:dyDescent="0.25">
      <c r="A133" s="46" t="s">
        <v>98</v>
      </c>
      <c r="B133" s="49"/>
      <c r="C133" s="50"/>
      <c r="D133" s="65" t="s">
        <v>99</v>
      </c>
      <c r="E133" s="66"/>
    </row>
    <row r="134" spans="1:5" ht="16.5" thickBot="1" x14ac:dyDescent="0.3">
      <c r="A134" s="51" t="s">
        <v>100</v>
      </c>
      <c r="B134" s="52"/>
      <c r="C134" s="53"/>
      <c r="D134" s="54" t="s">
        <v>101</v>
      </c>
      <c r="E134" s="55"/>
    </row>
  </sheetData>
  <mergeCells count="8">
    <mergeCell ref="D133:E133"/>
    <mergeCell ref="D134:E134"/>
    <mergeCell ref="A5:E5"/>
    <mergeCell ref="A6:E6"/>
    <mergeCell ref="A7:E7"/>
    <mergeCell ref="A8:E8"/>
    <mergeCell ref="A9:E9"/>
    <mergeCell ref="A128:C128"/>
  </mergeCells>
  <printOptions horizontalCentered="1"/>
  <pageMargins left="0.11811023622047245" right="0.11811023622047245" top="0.94488188976377963" bottom="0.94488188976377963" header="0.31496062992125984" footer="0.31496062992125984"/>
  <pageSetup paperSize="9" scale="70" orientation="portrait" r:id="rId1"/>
  <rowBreaks count="2" manualBreakCount="2">
    <brk id="63" max="4" man="1"/>
    <brk id="116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2FA3D-BEA0-48DA-905C-E1E08CE77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2C0149-4403-45C9-9143-615E3FC94CEE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69F21C73-3167-49FF-9CCA-D89482BE6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2023-02-07T14:58:06Z</dcterms:created>
  <dcterms:modified xsi:type="dcterms:W3CDTF">2023-02-08T19:54:21Z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