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Agosto" sheetId="1" r:id="rId1"/>
  </sheets>
  <definedNames>
    <definedName name="_xlnm.Print_Titles" localSheetId="0">Agosto!$1:$9</definedName>
  </definedNames>
  <calcPr calcId="145621" calcMode="manual"/>
</workbook>
</file>

<file path=xl/calcChain.xml><?xml version="1.0" encoding="utf-8"?>
<calcChain xmlns="http://schemas.openxmlformats.org/spreadsheetml/2006/main">
  <c r="F139" i="1" l="1"/>
  <c r="E26" i="1"/>
  <c r="E11" i="1"/>
  <c r="E139" i="1" s="1"/>
</calcChain>
</file>

<file path=xl/sharedStrings.xml><?xml version="1.0" encoding="utf-8"?>
<sst xmlns="http://schemas.openxmlformats.org/spreadsheetml/2006/main" count="143" uniqueCount="103">
  <si>
    <t xml:space="preserve"> </t>
  </si>
  <si>
    <t>Superintendencia de Pensiones</t>
  </si>
  <si>
    <t>Ingresos y Egresos</t>
  </si>
  <si>
    <t>Banco de Reservas de la República Dominicana</t>
  </si>
  <si>
    <t>Del 01 al 31 de Agosto del 2022</t>
  </si>
  <si>
    <t>Fecha</t>
  </si>
  <si>
    <t>No. Ck/Transf</t>
  </si>
  <si>
    <t>Descripción</t>
  </si>
  <si>
    <t>Credito</t>
  </si>
  <si>
    <t>Debido</t>
  </si>
  <si>
    <t>Depósito (Reembolso de Impuesto José Luís León)</t>
  </si>
  <si>
    <t>Cancelación de Dos (2) Certificados Financieros</t>
  </si>
  <si>
    <t>Nómina Gasto de Combustible y Compensación por Resultado</t>
  </si>
  <si>
    <t>Bono Vacacional Jairo Rojas</t>
  </si>
  <si>
    <t>Bono Vacacional Concepción María Muñiz</t>
  </si>
  <si>
    <t>Bono Vacacional Ramón Emilio Claudio</t>
  </si>
  <si>
    <t>Bono Vacacional Leandro Alberto González</t>
  </si>
  <si>
    <t>Bono por Antigüedad José Ernesto Lara</t>
  </si>
  <si>
    <t>Bono por Antigüedad Fabricio Laoturs</t>
  </si>
  <si>
    <t>Bono por Antigüedad Jairo Rojas</t>
  </si>
  <si>
    <t>Bono por Antigüedad Channy Liranzo</t>
  </si>
  <si>
    <t>Bono por Antigüedad Ramón E. Claudio</t>
  </si>
  <si>
    <t>Bono por Antigüedad Ismely Dominguez</t>
  </si>
  <si>
    <t>Bono por Antigüedad Juan Cancio Pérez</t>
  </si>
  <si>
    <t>Bono por Antigüedad Juan P. Guerrero</t>
  </si>
  <si>
    <t>Impuesto 0.15%</t>
  </si>
  <si>
    <t xml:space="preserve">Reembolso de Impuesto 0.15% sobre pagos al Colector Julio </t>
  </si>
  <si>
    <t>Transferencia ACH  Pago (Subsidio por Enfermedad Común)</t>
  </si>
  <si>
    <t>Pago Impuestos Retenido a Empleados mes de Julio 2022.</t>
  </si>
  <si>
    <t>Pago Retención de Proveedores  5%, ISR de 10%  mes de Julio  2022</t>
  </si>
  <si>
    <t>Pago Retencion ITBIS mes de Julio  2022</t>
  </si>
  <si>
    <t>Nulo</t>
  </si>
  <si>
    <t>Vida Reservas</t>
  </si>
  <si>
    <t>Transferencia desde la Cuenta Operaciones</t>
  </si>
  <si>
    <t>Servicio de Dispersión  mes de Julio 2022</t>
  </si>
  <si>
    <t>Alquiler Nave p/guardar doc y equipos SIPEN,  mes de julio 2022</t>
  </si>
  <si>
    <t>Servicio de Fumigación del edificio SIPEN, mes de Julio 2022</t>
  </si>
  <si>
    <t xml:space="preserve">Servicio de Publicidad  TV </t>
  </si>
  <si>
    <t>Transferencia hacia la Cuenta Nómina</t>
  </si>
  <si>
    <t>Bono Aniversario Intitucional 2022.</t>
  </si>
  <si>
    <t>Nómina Financiamiento de Vehiculos (Prima de Transporte)</t>
  </si>
  <si>
    <t>Compensación Gasto de Alimentación Militar</t>
  </si>
  <si>
    <t xml:space="preserve">Reembolso de Impuesto 0.15% sobre pagos a la TSS Julio </t>
  </si>
  <si>
    <t>Reeintegro del Cheque No. 23951 de fecha 27/07/2022</t>
  </si>
  <si>
    <t>Transferencia ACH de Pago (Subsidio por Maternidad)</t>
  </si>
  <si>
    <t>Bono Vacacional Jorge Rivas</t>
  </si>
  <si>
    <t>Mant. Jardineria y áreas verdes del Edif. SIPEN</t>
  </si>
  <si>
    <t>Avance Adquisición de 2 sistemas de Aires Acondic.</t>
  </si>
  <si>
    <t>Mantenimiento Sistema de Contabilidad mes de Julio 2022</t>
  </si>
  <si>
    <t>Alquiler de Impresoras y Fotocopiadoras mes de julio 2022</t>
  </si>
  <si>
    <t>Servicio de Servidores en la Nubes para uso de SIPEN, mes Julio 2022</t>
  </si>
  <si>
    <t>Servicio de Internet de SIPEN mes de Julio 2022</t>
  </si>
  <si>
    <t>Servicios de energía eléctrica del mes de julio 2022</t>
  </si>
  <si>
    <t>Mantenimiento y Reparación de autobús de Sipen</t>
  </si>
  <si>
    <t>Servicio de Agua Potable de SIPEN mes de  Julio 2022</t>
  </si>
  <si>
    <t>Servicios Telefónicos y de Internet de SIPEN  mes Agosto  2022</t>
  </si>
  <si>
    <t>Servicio de Telecable de SIPEN mes de Agosto 2022</t>
  </si>
  <si>
    <t>Bono Escolar (I)</t>
  </si>
  <si>
    <t>Seguro Médico Internacional CA</t>
  </si>
  <si>
    <t>Seguro de Vehículo (Directora CCRyLI)</t>
  </si>
  <si>
    <t>Servicio de Recogida de Basura  mes de Agosto 2022</t>
  </si>
  <si>
    <t>Mantenimiento Ascensor de la SIPEN, mes de Julio 2022.</t>
  </si>
  <si>
    <t>Compra de Insumos uso SIPEN</t>
  </si>
  <si>
    <t>Mantenimiento Aire Acond., Reemplazo de varias tarjetas</t>
  </si>
  <si>
    <t>Adquisición medicamentos uso botiquín de SIPEN</t>
  </si>
  <si>
    <t>Adquisición de Placa para reconocimiento</t>
  </si>
  <si>
    <t>Servicio de Impresión de libro Estratégico Institucional (2021-2025)</t>
  </si>
  <si>
    <t xml:space="preserve">Reposición de Caja Chica </t>
  </si>
  <si>
    <t>Compensación Servicio de Seguridad Militar Agosto 2022</t>
  </si>
  <si>
    <t xml:space="preserve">Recolección y Disposición de desechos para Reciclaje </t>
  </si>
  <si>
    <t>Diagramación de Boletín  Estadístico Trimestral SIPNE</t>
  </si>
  <si>
    <t xml:space="preserve">Plan Corporativo de Gimnasio de los empleados de Sipen </t>
  </si>
  <si>
    <t>Plan Complementario de Salud de los Empleados mes de Agosto 2022</t>
  </si>
  <si>
    <t xml:space="preserve">Seguro internacional para el Superintendente </t>
  </si>
  <si>
    <t>Adquisición de Pinturas y Materiales áreas Edificio SIPEN</t>
  </si>
  <si>
    <t>Pago Seguridad Social de los empleados de la SIPEN, mes Agosto 2022</t>
  </si>
  <si>
    <t>Reintegro del Cheque No. 23943 d/f 25-07-2022</t>
  </si>
  <si>
    <t>Servicio  corrección  de Diagramación de Memoria SIPEN</t>
  </si>
  <si>
    <t>Servicio de Energía Eléctrica Mes de Agosto 2022</t>
  </si>
  <si>
    <t>Servicio de Impresión y Empaquetado Boletín Estadístico SIPEN</t>
  </si>
  <si>
    <t>Recargoa y Mantenimiento ABC contra indencio  de SIPEN</t>
  </si>
  <si>
    <t xml:space="preserve">Servicio de Fotografía, Edición para talleres y Diplomado </t>
  </si>
  <si>
    <t>Servicio Fotográficos grabación y Edición Video Charla SDP</t>
  </si>
  <si>
    <t>Servicio Profesionales Legales</t>
  </si>
  <si>
    <t xml:space="preserve">Maestría Alta Gerencia </t>
  </si>
  <si>
    <t>Pago Mantenimiento de Base Datos SQL2012</t>
  </si>
  <si>
    <t>Diplomado Documentación de Procesos Modalidad Virtual</t>
  </si>
  <si>
    <t>Servicio Profesionales de Infraesctrutura Nube</t>
  </si>
  <si>
    <t>Adquisición de Pinturas y Materiales mantenimiento Edificio SIPEN</t>
  </si>
  <si>
    <t>Dieta Comisiones Médicas mes de Julio 2022</t>
  </si>
  <si>
    <t>Servicio de Internet de SIPEN mes de Agosto 2022</t>
  </si>
  <si>
    <t>Diplomado Indicadores de Gestión  (KP1)</t>
  </si>
  <si>
    <t>Compra de Botellones de Agua Potable consumo personal</t>
  </si>
  <si>
    <t>Servicio Telefónico, Fax e Internet mes de Agosto  2022</t>
  </si>
  <si>
    <t>Servicios Profesionales Legales</t>
  </si>
  <si>
    <t>Integral Training Solutions, SRL</t>
  </si>
  <si>
    <t>Servicio de Catering Auditoria Externa seguimiento Aenor Dom.</t>
  </si>
  <si>
    <t>Comisión Manejo de Cuenta</t>
  </si>
  <si>
    <t>Balance al 31 de Agosto del 2022</t>
  </si>
  <si>
    <t>Graciela Herrera de la Rosa</t>
  </si>
  <si>
    <t>Ana Zoila Tejada García</t>
  </si>
  <si>
    <t>Encargada de Contabilidad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</si>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</sst>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\-mm\-yy;@"/>
    <numFmt numFmtId="165" formatCode="_([$€-2]\ * #,##0.00_);_([$€-2]\ * \(#,##0.00\);_([$€-2]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2">
    <xf numFmtId="0" fontId="0" fillId="0" borderId="0" xfId="0"/>
    <xf numFmtId="164" fontId="2" fillId="0" borderId="0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4" fillId="0" borderId="0" xfId="0" applyFont="1"/>
    <xf numFmtId="164" fontId="2" fillId="2" borderId="1" xfId="0" applyNumberFormat="1" applyFont="1" applyFill="1" applyBorder="1" applyAlignment="1">
      <alignment horizontal="center"/>
    </xf>
    <xf numFmtId="43" fontId="3" fillId="2" borderId="1" xfId="0" applyNumberFormat="1" applyFont="1" applyFill="1" applyBorder="1" applyAlignment="1">
      <alignment horizontal="center" wrapText="1"/>
    </xf>
    <xf numFmtId="43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wrapText="1"/>
    </xf>
    <xf numFmtId="165" fontId="4" fillId="0" borderId="0" xfId="0" applyNumberFormat="1" applyFont="1"/>
    <xf numFmtId="1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/>
    <xf numFmtId="43" fontId="5" fillId="0" borderId="3" xfId="1" applyFont="1" applyFill="1" applyBorder="1"/>
    <xf numFmtId="43" fontId="5" fillId="0" borderId="4" xfId="1" applyFont="1" applyFill="1" applyBorder="1"/>
    <xf numFmtId="1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3" fontId="5" fillId="0" borderId="5" xfId="1" applyFont="1" applyFill="1" applyBorder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43" fontId="3" fillId="0" borderId="5" xfId="1" applyFont="1" applyFill="1" applyBorder="1"/>
    <xf numFmtId="0" fontId="8" fillId="0" borderId="0" xfId="0" applyFont="1" applyFill="1" applyBorder="1"/>
    <xf numFmtId="0" fontId="5" fillId="0" borderId="5" xfId="0" applyFont="1" applyFill="1" applyBorder="1"/>
    <xf numFmtId="0" fontId="8" fillId="0" borderId="0" xfId="0" applyNumberFormat="1" applyFont="1" applyFill="1" applyBorder="1" applyAlignment="1">
      <alignment wrapText="1"/>
    </xf>
    <xf numFmtId="0" fontId="9" fillId="0" borderId="0" xfId="0" applyFont="1" applyFill="1" applyBorder="1"/>
    <xf numFmtId="14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/>
    <xf numFmtId="43" fontId="5" fillId="0" borderId="8" xfId="1" applyFont="1" applyFill="1" applyBorder="1"/>
    <xf numFmtId="43" fontId="5" fillId="0" borderId="6" xfId="1" applyFont="1" applyFill="1" applyBorder="1"/>
    <xf numFmtId="0" fontId="5" fillId="0" borderId="0" xfId="0" applyFont="1" applyFill="1" applyAlignment="1">
      <alignment horizontal="center"/>
    </xf>
    <xf numFmtId="0" fontId="5" fillId="0" borderId="2" xfId="0" applyFont="1" applyFill="1" applyBorder="1"/>
    <xf numFmtId="43" fontId="5" fillId="0" borderId="2" xfId="1" applyFont="1" applyFill="1" applyBorder="1"/>
    <xf numFmtId="0" fontId="5" fillId="0" borderId="4" xfId="0" applyFont="1" applyFill="1" applyBorder="1"/>
    <xf numFmtId="0" fontId="8" fillId="0" borderId="4" xfId="0" applyFont="1" applyFill="1" applyBorder="1"/>
    <xf numFmtId="0" fontId="10" fillId="0" borderId="0" xfId="0" applyFont="1"/>
    <xf numFmtId="0" fontId="3" fillId="0" borderId="4" xfId="0" applyFont="1" applyFill="1" applyBorder="1"/>
    <xf numFmtId="0" fontId="8" fillId="0" borderId="4" xfId="0" applyNumberFormat="1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9" fillId="0" borderId="4" xfId="0" applyFont="1" applyFill="1" applyBorder="1"/>
    <xf numFmtId="0" fontId="7" fillId="0" borderId="4" xfId="0" applyFont="1" applyFill="1" applyBorder="1"/>
    <xf numFmtId="0" fontId="9" fillId="3" borderId="4" xfId="0" applyFont="1" applyFill="1" applyBorder="1"/>
    <xf numFmtId="0" fontId="6" fillId="0" borderId="4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3" xfId="0" applyFont="1" applyFill="1" applyBorder="1"/>
    <xf numFmtId="43" fontId="5" fillId="0" borderId="9" xfId="1" applyFont="1" applyFill="1" applyBorder="1"/>
    <xf numFmtId="0" fontId="6" fillId="0" borderId="5" xfId="0" applyFont="1" applyFill="1" applyBorder="1"/>
    <xf numFmtId="0" fontId="3" fillId="0" borderId="0" xfId="0" applyFont="1" applyFill="1" applyAlignment="1">
      <alignment horizontal="center"/>
    </xf>
    <xf numFmtId="0" fontId="3" fillId="0" borderId="5" xfId="0" applyFont="1" applyFill="1" applyBorder="1"/>
    <xf numFmtId="43" fontId="3" fillId="0" borderId="4" xfId="1" applyFont="1" applyFill="1" applyBorder="1"/>
    <xf numFmtId="43" fontId="3" fillId="0" borderId="9" xfId="1" applyFont="1" applyFill="1" applyBorder="1"/>
    <xf numFmtId="14" fontId="5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/>
    <xf numFmtId="43" fontId="3" fillId="0" borderId="6" xfId="1" applyFont="1" applyFill="1" applyBorder="1"/>
    <xf numFmtId="43" fontId="4" fillId="2" borderId="11" xfId="1" applyFont="1" applyFill="1" applyBorder="1"/>
    <xf numFmtId="43" fontId="4" fillId="2" borderId="1" xfId="1" applyFont="1" applyFill="1" applyBorder="1"/>
    <xf numFmtId="43" fontId="4" fillId="0" borderId="0" xfId="1" applyFont="1" applyFill="1"/>
    <xf numFmtId="164" fontId="5" fillId="0" borderId="3" xfId="0" applyNumberFormat="1" applyFont="1" applyBorder="1" applyAlignment="1">
      <alignment horizontal="center"/>
    </xf>
    <xf numFmtId="0" fontId="5" fillId="0" borderId="13" xfId="0" applyFont="1" applyBorder="1"/>
    <xf numFmtId="43" fontId="4" fillId="0" borderId="13" xfId="1" applyFont="1" applyFill="1" applyBorder="1"/>
    <xf numFmtId="43" fontId="5" fillId="0" borderId="14" xfId="1" applyFont="1" applyFill="1" applyBorder="1"/>
    <xf numFmtId="0" fontId="5" fillId="0" borderId="0" xfId="0" applyFont="1"/>
    <xf numFmtId="164" fontId="5" fillId="0" borderId="5" xfId="0" applyNumberFormat="1" applyFont="1" applyBorder="1" applyAlignment="1">
      <alignment horizontal="left"/>
    </xf>
    <xf numFmtId="0" fontId="5" fillId="0" borderId="0" xfId="0" applyFont="1" applyBorder="1"/>
    <xf numFmtId="43" fontId="4" fillId="0" borderId="0" xfId="1" applyFont="1" applyFill="1" applyBorder="1"/>
    <xf numFmtId="164" fontId="5" fillId="0" borderId="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4" fontId="5" fillId="0" borderId="8" xfId="0" applyNumberFormat="1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64" fontId="5" fillId="0" borderId="0" xfId="0" applyNumberFormat="1" applyFont="1" applyAlignment="1">
      <alignment horizontal="center"/>
    </xf>
    <xf numFmtId="43" fontId="5" fillId="0" borderId="0" xfId="1" applyFont="1" applyFill="1" applyBorder="1"/>
    <xf numFmtId="14" fontId="5" fillId="0" borderId="0" xfId="0" applyNumberFormat="1" applyFont="1" applyAlignment="1">
      <alignment horizontal="center"/>
    </xf>
    <xf numFmtId="43" fontId="5" fillId="0" borderId="0" xfId="1" applyFont="1" applyFill="1"/>
    <xf numFmtId="0" fontId="4" fillId="0" borderId="0" xfId="0" applyFont="1" applyAlignment="1">
      <alignment horizontal="center"/>
    </xf>
    <xf numFmtId="43" fontId="4" fillId="0" borderId="0" xfId="1" applyFont="1"/>
    <xf numFmtId="43" fontId="5" fillId="0" borderId="0" xfId="1" applyFont="1"/>
    <xf numFmtId="43" fontId="10" fillId="0" borderId="7" xfId="1" applyFont="1" applyFill="1" applyBorder="1" applyAlignment="1">
      <alignment horizontal="center"/>
    </xf>
    <xf numFmtId="43" fontId="10" fillId="0" borderId="15" xfId="1" applyFont="1" applyFill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43" fontId="10" fillId="0" borderId="9" xfId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0</xdr:row>
      <xdr:rowOff>0</xdr:rowOff>
    </xdr:from>
    <xdr:to>
      <xdr:col>4</xdr:col>
      <xdr:colOff>152400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0"/>
          <a:ext cx="32766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1"/>
  <sheetViews>
    <sheetView tabSelected="1" zoomScaleNormal="100" workbookViewId="0">
      <selection activeCell="H141" sqref="H141"/>
    </sheetView>
  </sheetViews>
  <sheetFormatPr baseColWidth="10" defaultRowHeight="15.75" x14ac:dyDescent="0.25"/>
  <cols>
    <col min="1" max="1" width="6.28515625" style="67" customWidth="1"/>
    <col min="2" max="2" width="13" style="77" customWidth="1"/>
    <col min="3" max="3" width="11.140625" style="67" customWidth="1"/>
    <col min="4" max="4" width="56.5703125" style="67" bestFit="1" customWidth="1"/>
    <col min="5" max="5" width="15.5703125" style="82" bestFit="1" customWidth="1"/>
    <col min="6" max="6" width="15.5703125" style="83" bestFit="1" customWidth="1"/>
    <col min="7" max="16384" width="11.42578125" style="67"/>
  </cols>
  <sheetData>
    <row r="1" spans="2:7" s="5" customFormat="1" x14ac:dyDescent="0.25">
      <c r="B1" s="1" t="s">
        <v>0</v>
      </c>
      <c r="C1" s="2"/>
      <c r="D1" s="3"/>
      <c r="E1" s="4"/>
      <c r="F1" s="4"/>
    </row>
    <row r="2" spans="2:7" s="5" customFormat="1" x14ac:dyDescent="0.25">
      <c r="B2" s="1"/>
      <c r="C2" s="2"/>
      <c r="D2" s="3"/>
      <c r="E2" s="4"/>
      <c r="F2" s="4"/>
    </row>
    <row r="3" spans="2:7" s="5" customFormat="1" x14ac:dyDescent="0.25">
      <c r="B3" s="1"/>
      <c r="C3" s="2"/>
      <c r="D3" s="3"/>
      <c r="E3" s="4"/>
      <c r="F3" s="4"/>
    </row>
    <row r="4" spans="2:7" s="5" customFormat="1" x14ac:dyDescent="0.25">
      <c r="B4" s="1"/>
      <c r="C4" s="2"/>
      <c r="D4" s="3"/>
      <c r="E4" s="4"/>
      <c r="F4" s="4"/>
    </row>
    <row r="5" spans="2:7" s="5" customFormat="1" x14ac:dyDescent="0.25">
      <c r="B5" s="86" t="s">
        <v>1</v>
      </c>
      <c r="C5" s="86"/>
      <c r="D5" s="86"/>
      <c r="E5" s="86"/>
      <c r="F5" s="86"/>
    </row>
    <row r="6" spans="2:7" s="5" customFormat="1" x14ac:dyDescent="0.25">
      <c r="B6" s="86" t="s">
        <v>2</v>
      </c>
      <c r="C6" s="86"/>
      <c r="D6" s="86"/>
      <c r="E6" s="86"/>
      <c r="F6" s="86"/>
    </row>
    <row r="7" spans="2:7" s="5" customFormat="1" x14ac:dyDescent="0.25">
      <c r="B7" s="86" t="s">
        <v>3</v>
      </c>
      <c r="C7" s="86"/>
      <c r="D7" s="86"/>
      <c r="E7" s="86"/>
      <c r="F7" s="86"/>
    </row>
    <row r="8" spans="2:7" s="5" customFormat="1" ht="16.5" thickBot="1" x14ac:dyDescent="0.3">
      <c r="B8" s="86" t="s">
        <v>4</v>
      </c>
      <c r="C8" s="86"/>
      <c r="D8" s="86"/>
      <c r="E8" s="86"/>
      <c r="F8" s="86"/>
    </row>
    <row r="9" spans="2:7" s="5" customFormat="1" ht="32.25" thickBot="1" x14ac:dyDescent="0.3">
      <c r="B9" s="6" t="s">
        <v>5</v>
      </c>
      <c r="C9" s="7" t="s">
        <v>6</v>
      </c>
      <c r="D9" s="8" t="s">
        <v>7</v>
      </c>
      <c r="E9" s="9" t="s">
        <v>8</v>
      </c>
      <c r="F9" s="10" t="s">
        <v>9</v>
      </c>
      <c r="G9" s="11"/>
    </row>
    <row r="10" spans="2:7" s="5" customFormat="1" x14ac:dyDescent="0.25">
      <c r="B10" s="12">
        <v>44774</v>
      </c>
      <c r="C10" s="13">
        <v>1</v>
      </c>
      <c r="D10" s="14" t="s">
        <v>10</v>
      </c>
      <c r="E10" s="15">
        <v>6000</v>
      </c>
      <c r="F10" s="16">
        <v>0</v>
      </c>
      <c r="G10" s="11"/>
    </row>
    <row r="11" spans="2:7" s="5" customFormat="1" x14ac:dyDescent="0.25">
      <c r="B11" s="17">
        <v>44774</v>
      </c>
      <c r="C11" s="18">
        <v>1</v>
      </c>
      <c r="D11" s="14" t="s">
        <v>11</v>
      </c>
      <c r="E11" s="19">
        <f>15295457.12+25388888</f>
        <v>40684345.119999997</v>
      </c>
      <c r="F11" s="16"/>
      <c r="G11" s="11"/>
    </row>
    <row r="12" spans="2:7" s="5" customFormat="1" x14ac:dyDescent="0.25">
      <c r="B12" s="17">
        <v>44774</v>
      </c>
      <c r="C12" s="18">
        <v>1</v>
      </c>
      <c r="D12" s="14" t="s">
        <v>12</v>
      </c>
      <c r="E12" s="19"/>
      <c r="F12" s="16">
        <v>594432.34</v>
      </c>
      <c r="G12" s="11"/>
    </row>
    <row r="13" spans="2:7" s="5" customFormat="1" x14ac:dyDescent="0.25">
      <c r="B13" s="17">
        <v>44774</v>
      </c>
      <c r="C13" s="18">
        <v>1</v>
      </c>
      <c r="D13" s="14" t="s">
        <v>13</v>
      </c>
      <c r="E13" s="19"/>
      <c r="F13" s="16">
        <v>117258.75</v>
      </c>
      <c r="G13" s="11"/>
    </row>
    <row r="14" spans="2:7" s="5" customFormat="1" x14ac:dyDescent="0.25">
      <c r="B14" s="17">
        <v>44774</v>
      </c>
      <c r="C14" s="18">
        <v>1</v>
      </c>
      <c r="D14" s="14" t="s">
        <v>14</v>
      </c>
      <c r="E14" s="19"/>
      <c r="F14" s="16">
        <v>73169.600000000006</v>
      </c>
      <c r="G14" s="11"/>
    </row>
    <row r="15" spans="2:7" s="5" customFormat="1" x14ac:dyDescent="0.25">
      <c r="B15" s="17">
        <v>44774</v>
      </c>
      <c r="C15" s="18">
        <v>1</v>
      </c>
      <c r="D15" s="14" t="s">
        <v>15</v>
      </c>
      <c r="E15" s="19"/>
      <c r="F15" s="16">
        <v>65665.039999999994</v>
      </c>
      <c r="G15" s="11"/>
    </row>
    <row r="16" spans="2:7" s="5" customFormat="1" x14ac:dyDescent="0.25">
      <c r="B16" s="17">
        <v>44774</v>
      </c>
      <c r="C16" s="18">
        <v>1</v>
      </c>
      <c r="D16" s="14" t="s">
        <v>16</v>
      </c>
      <c r="E16" s="19"/>
      <c r="F16" s="16">
        <v>40081.160000000003</v>
      </c>
      <c r="G16" s="11"/>
    </row>
    <row r="17" spans="2:7" s="5" customFormat="1" x14ac:dyDescent="0.25">
      <c r="B17" s="17">
        <v>44774</v>
      </c>
      <c r="C17" s="18">
        <v>1</v>
      </c>
      <c r="D17" s="14" t="s">
        <v>17</v>
      </c>
      <c r="E17" s="19"/>
      <c r="F17" s="16">
        <v>18150</v>
      </c>
      <c r="G17" s="11"/>
    </row>
    <row r="18" spans="2:7" s="5" customFormat="1" x14ac:dyDescent="0.25">
      <c r="B18" s="17">
        <v>44774</v>
      </c>
      <c r="C18" s="18">
        <v>1</v>
      </c>
      <c r="D18" s="14" t="s">
        <v>18</v>
      </c>
      <c r="E18" s="19"/>
      <c r="F18" s="16">
        <v>179437.5</v>
      </c>
      <c r="G18" s="11"/>
    </row>
    <row r="19" spans="2:7" s="5" customFormat="1" x14ac:dyDescent="0.25">
      <c r="B19" s="17">
        <v>44774</v>
      </c>
      <c r="C19" s="18">
        <v>1</v>
      </c>
      <c r="D19" s="14" t="s">
        <v>19</v>
      </c>
      <c r="E19" s="19"/>
      <c r="F19" s="16">
        <v>66000</v>
      </c>
      <c r="G19" s="11"/>
    </row>
    <row r="20" spans="2:7" s="5" customFormat="1" x14ac:dyDescent="0.25">
      <c r="B20" s="17">
        <v>44774</v>
      </c>
      <c r="C20" s="18">
        <v>1</v>
      </c>
      <c r="D20" s="14" t="s">
        <v>20</v>
      </c>
      <c r="E20" s="19"/>
      <c r="F20" s="16">
        <v>74250</v>
      </c>
      <c r="G20" s="11"/>
    </row>
    <row r="21" spans="2:7" s="5" customFormat="1" x14ac:dyDescent="0.25">
      <c r="B21" s="17">
        <v>44774</v>
      </c>
      <c r="C21" s="18">
        <v>1</v>
      </c>
      <c r="D21" s="14" t="s">
        <v>21</v>
      </c>
      <c r="E21" s="19"/>
      <c r="F21" s="16">
        <v>34650</v>
      </c>
      <c r="G21" s="11"/>
    </row>
    <row r="22" spans="2:7" s="5" customFormat="1" x14ac:dyDescent="0.25">
      <c r="B22" s="17">
        <v>44774</v>
      </c>
      <c r="C22" s="18">
        <v>1</v>
      </c>
      <c r="D22" s="14" t="s">
        <v>22</v>
      </c>
      <c r="E22" s="19"/>
      <c r="F22" s="16">
        <v>51562.5</v>
      </c>
      <c r="G22" s="11"/>
    </row>
    <row r="23" spans="2:7" s="5" customFormat="1" x14ac:dyDescent="0.25">
      <c r="B23" s="17">
        <v>44774</v>
      </c>
      <c r="C23" s="18">
        <v>1</v>
      </c>
      <c r="D23" s="14" t="s">
        <v>23</v>
      </c>
      <c r="E23" s="19"/>
      <c r="F23" s="16">
        <v>148500</v>
      </c>
      <c r="G23" s="11"/>
    </row>
    <row r="24" spans="2:7" s="5" customFormat="1" x14ac:dyDescent="0.25">
      <c r="B24" s="17">
        <v>44774</v>
      </c>
      <c r="C24" s="18">
        <v>1</v>
      </c>
      <c r="D24" s="14" t="s">
        <v>24</v>
      </c>
      <c r="E24" s="19"/>
      <c r="F24" s="16">
        <v>50000</v>
      </c>
      <c r="G24" s="11"/>
    </row>
    <row r="25" spans="2:7" s="5" customFormat="1" x14ac:dyDescent="0.25">
      <c r="B25" s="17">
        <v>44774</v>
      </c>
      <c r="C25" s="18">
        <v>1</v>
      </c>
      <c r="D25" s="14" t="s">
        <v>25</v>
      </c>
      <c r="E25" s="19"/>
      <c r="F25" s="16">
        <v>129.6</v>
      </c>
      <c r="G25" s="11"/>
    </row>
    <row r="26" spans="2:7" s="5" customFormat="1" x14ac:dyDescent="0.25">
      <c r="B26" s="17">
        <v>44775</v>
      </c>
      <c r="C26" s="18">
        <v>1</v>
      </c>
      <c r="D26" s="14" t="s">
        <v>26</v>
      </c>
      <c r="E26" s="19">
        <f>91.4+405.29+4440.79</f>
        <v>4937.4799999999996</v>
      </c>
      <c r="F26" s="16"/>
      <c r="G26" s="11"/>
    </row>
    <row r="27" spans="2:7" s="5" customFormat="1" x14ac:dyDescent="0.25">
      <c r="B27" s="17">
        <v>44775</v>
      </c>
      <c r="C27" s="18">
        <v>1</v>
      </c>
      <c r="D27" s="14" t="s">
        <v>25</v>
      </c>
      <c r="E27" s="19"/>
      <c r="F27" s="16">
        <v>2518.29</v>
      </c>
      <c r="G27" s="11"/>
    </row>
    <row r="28" spans="2:7" s="5" customFormat="1" x14ac:dyDescent="0.25">
      <c r="B28" s="17">
        <v>44776</v>
      </c>
      <c r="C28" s="18">
        <v>1</v>
      </c>
      <c r="D28" s="20" t="s">
        <v>27</v>
      </c>
      <c r="E28" s="19">
        <v>196791.19</v>
      </c>
      <c r="F28" s="16"/>
      <c r="G28" s="11"/>
    </row>
    <row r="29" spans="2:7" s="5" customFormat="1" x14ac:dyDescent="0.25">
      <c r="B29" s="17">
        <v>44776</v>
      </c>
      <c r="C29" s="18">
        <v>23967</v>
      </c>
      <c r="D29" s="21" t="s">
        <v>28</v>
      </c>
      <c r="E29" s="19"/>
      <c r="F29" s="16">
        <v>5330548.29</v>
      </c>
      <c r="G29" s="11"/>
    </row>
    <row r="30" spans="2:7" s="5" customFormat="1" x14ac:dyDescent="0.25">
      <c r="B30" s="17">
        <v>44776</v>
      </c>
      <c r="C30" s="18">
        <v>23968</v>
      </c>
      <c r="D30" s="22" t="s">
        <v>29</v>
      </c>
      <c r="E30" s="19"/>
      <c r="F30" s="16">
        <v>201578.61</v>
      </c>
      <c r="G30" s="11"/>
    </row>
    <row r="31" spans="2:7" s="5" customFormat="1" x14ac:dyDescent="0.25">
      <c r="B31" s="17">
        <v>44776</v>
      </c>
      <c r="C31" s="18">
        <v>23969</v>
      </c>
      <c r="D31" s="21" t="s">
        <v>30</v>
      </c>
      <c r="E31" s="19"/>
      <c r="F31" s="16">
        <v>82698.070000000007</v>
      </c>
      <c r="G31" s="11"/>
    </row>
    <row r="32" spans="2:7" s="5" customFormat="1" x14ac:dyDescent="0.25">
      <c r="B32" s="17">
        <v>44776</v>
      </c>
      <c r="C32" s="18">
        <v>23970</v>
      </c>
      <c r="D32" s="14" t="s">
        <v>31</v>
      </c>
      <c r="E32" s="19"/>
      <c r="F32" s="16">
        <v>0</v>
      </c>
      <c r="G32" s="11"/>
    </row>
    <row r="33" spans="2:7" s="5" customFormat="1" x14ac:dyDescent="0.25">
      <c r="B33" s="17">
        <v>44776</v>
      </c>
      <c r="C33" s="18">
        <v>23971</v>
      </c>
      <c r="D33" s="14" t="s">
        <v>31</v>
      </c>
      <c r="E33" s="19"/>
      <c r="F33" s="16">
        <v>0</v>
      </c>
      <c r="G33" s="11"/>
    </row>
    <row r="34" spans="2:7" s="5" customFormat="1" x14ac:dyDescent="0.25">
      <c r="B34" s="17">
        <v>44776</v>
      </c>
      <c r="C34" s="18">
        <v>23972</v>
      </c>
      <c r="D34" s="14" t="s">
        <v>31</v>
      </c>
      <c r="E34" s="19"/>
      <c r="F34" s="16">
        <v>0</v>
      </c>
      <c r="G34" s="11"/>
    </row>
    <row r="35" spans="2:7" s="5" customFormat="1" x14ac:dyDescent="0.25">
      <c r="B35" s="17">
        <v>44776</v>
      </c>
      <c r="C35" s="18">
        <v>23973</v>
      </c>
      <c r="D35" s="23" t="s">
        <v>31</v>
      </c>
      <c r="E35" s="24"/>
      <c r="F35" s="16">
        <v>0</v>
      </c>
      <c r="G35" s="11"/>
    </row>
    <row r="36" spans="2:7" s="5" customFormat="1" x14ac:dyDescent="0.25">
      <c r="B36" s="17">
        <v>44776</v>
      </c>
      <c r="C36" s="18">
        <v>1</v>
      </c>
      <c r="D36" s="23" t="s">
        <v>32</v>
      </c>
      <c r="E36" s="24"/>
      <c r="F36" s="16">
        <v>126</v>
      </c>
      <c r="G36" s="11"/>
    </row>
    <row r="37" spans="2:7" s="5" customFormat="1" x14ac:dyDescent="0.25">
      <c r="B37" s="17">
        <v>44777</v>
      </c>
      <c r="C37" s="18">
        <v>1</v>
      </c>
      <c r="D37" s="23" t="s">
        <v>33</v>
      </c>
      <c r="E37" s="24">
        <v>5000000</v>
      </c>
      <c r="F37" s="16"/>
      <c r="G37" s="11"/>
    </row>
    <row r="38" spans="2:7" s="5" customFormat="1" x14ac:dyDescent="0.25">
      <c r="B38" s="17">
        <v>44777</v>
      </c>
      <c r="C38" s="18">
        <v>23974</v>
      </c>
      <c r="D38" s="21" t="s">
        <v>34</v>
      </c>
      <c r="E38" s="19"/>
      <c r="F38" s="16">
        <v>454278.65</v>
      </c>
      <c r="G38" s="11"/>
    </row>
    <row r="39" spans="2:7" s="5" customFormat="1" x14ac:dyDescent="0.25">
      <c r="B39" s="17">
        <v>44777</v>
      </c>
      <c r="C39" s="18">
        <v>23975</v>
      </c>
      <c r="D39" s="21" t="s">
        <v>35</v>
      </c>
      <c r="E39" s="19"/>
      <c r="F39" s="16">
        <v>34216.800000000003</v>
      </c>
      <c r="G39" s="11"/>
    </row>
    <row r="40" spans="2:7" s="5" customFormat="1" x14ac:dyDescent="0.25">
      <c r="B40" s="17">
        <v>44777</v>
      </c>
      <c r="C40" s="18">
        <v>23976</v>
      </c>
      <c r="D40" s="21" t="s">
        <v>36</v>
      </c>
      <c r="E40" s="19"/>
      <c r="F40" s="16">
        <v>15820</v>
      </c>
      <c r="G40" s="11"/>
    </row>
    <row r="41" spans="2:7" s="5" customFormat="1" x14ac:dyDescent="0.25">
      <c r="B41" s="17">
        <v>44777</v>
      </c>
      <c r="C41" s="18">
        <v>23977</v>
      </c>
      <c r="D41" s="25" t="s">
        <v>37</v>
      </c>
      <c r="E41" s="19"/>
      <c r="F41" s="16">
        <v>45000</v>
      </c>
      <c r="G41" s="11"/>
    </row>
    <row r="42" spans="2:7" s="5" customFormat="1" x14ac:dyDescent="0.25">
      <c r="B42" s="17">
        <v>44777</v>
      </c>
      <c r="C42" s="18">
        <v>1</v>
      </c>
      <c r="D42" s="14" t="s">
        <v>25</v>
      </c>
      <c r="E42" s="19"/>
      <c r="F42" s="16">
        <v>28.82</v>
      </c>
      <c r="G42" s="11"/>
    </row>
    <row r="43" spans="2:7" s="5" customFormat="1" x14ac:dyDescent="0.25">
      <c r="B43" s="17">
        <v>44778</v>
      </c>
      <c r="C43" s="18">
        <v>1</v>
      </c>
      <c r="D43" s="14" t="s">
        <v>33</v>
      </c>
      <c r="E43" s="19">
        <v>9470000</v>
      </c>
      <c r="F43" s="16"/>
      <c r="G43" s="11"/>
    </row>
    <row r="44" spans="2:7" s="5" customFormat="1" x14ac:dyDescent="0.25">
      <c r="B44" s="17">
        <v>44778</v>
      </c>
      <c r="C44" s="18">
        <v>1</v>
      </c>
      <c r="D44" s="14" t="s">
        <v>38</v>
      </c>
      <c r="E44" s="19"/>
      <c r="F44" s="16">
        <v>6538433.8899999997</v>
      </c>
      <c r="G44" s="11"/>
    </row>
    <row r="45" spans="2:7" s="5" customFormat="1" x14ac:dyDescent="0.25">
      <c r="B45" s="17">
        <v>44778</v>
      </c>
      <c r="C45" s="18">
        <v>1</v>
      </c>
      <c r="D45" s="14" t="s">
        <v>39</v>
      </c>
      <c r="E45" s="19"/>
      <c r="F45" s="16">
        <v>32129416.48</v>
      </c>
      <c r="G45" s="11"/>
    </row>
    <row r="46" spans="2:7" s="5" customFormat="1" x14ac:dyDescent="0.25">
      <c r="B46" s="17">
        <v>44778</v>
      </c>
      <c r="C46" s="18">
        <v>1</v>
      </c>
      <c r="D46" s="14" t="s">
        <v>40</v>
      </c>
      <c r="E46" s="19"/>
      <c r="F46" s="16">
        <v>575250.1</v>
      </c>
      <c r="G46" s="11"/>
    </row>
    <row r="47" spans="2:7" s="5" customFormat="1" x14ac:dyDescent="0.25">
      <c r="B47" s="17">
        <v>44778</v>
      </c>
      <c r="C47" s="18">
        <v>1</v>
      </c>
      <c r="D47" s="14" t="s">
        <v>41</v>
      </c>
      <c r="E47" s="19"/>
      <c r="F47" s="16">
        <v>124700</v>
      </c>
      <c r="G47" s="11"/>
    </row>
    <row r="48" spans="2:7" s="5" customFormat="1" x14ac:dyDescent="0.25">
      <c r="B48" s="17">
        <v>44778</v>
      </c>
      <c r="C48" s="18">
        <v>1</v>
      </c>
      <c r="D48" s="14" t="s">
        <v>25</v>
      </c>
      <c r="E48" s="19"/>
      <c r="F48" s="16">
        <v>54.25</v>
      </c>
      <c r="G48" s="11"/>
    </row>
    <row r="49" spans="2:7" s="5" customFormat="1" x14ac:dyDescent="0.25">
      <c r="B49" s="17">
        <v>44781</v>
      </c>
      <c r="C49" s="18">
        <v>1</v>
      </c>
      <c r="D49" s="14" t="s">
        <v>42</v>
      </c>
      <c r="E49" s="19">
        <v>4704.46</v>
      </c>
      <c r="F49" s="16"/>
      <c r="G49" s="11"/>
    </row>
    <row r="50" spans="2:7" s="5" customFormat="1" x14ac:dyDescent="0.25">
      <c r="B50" s="17">
        <v>44781</v>
      </c>
      <c r="C50" s="18">
        <v>1</v>
      </c>
      <c r="D50" s="14" t="s">
        <v>33</v>
      </c>
      <c r="E50" s="19">
        <v>28000000</v>
      </c>
      <c r="F50" s="16"/>
      <c r="G50" s="11"/>
    </row>
    <row r="51" spans="2:7" s="5" customFormat="1" x14ac:dyDescent="0.25">
      <c r="B51" s="17">
        <v>44781</v>
      </c>
      <c r="C51" s="18">
        <v>1</v>
      </c>
      <c r="D51" s="14" t="s">
        <v>43</v>
      </c>
      <c r="E51" s="19">
        <v>332651.25</v>
      </c>
      <c r="F51" s="16"/>
      <c r="G51" s="11"/>
    </row>
    <row r="52" spans="2:7" s="5" customFormat="1" x14ac:dyDescent="0.25">
      <c r="B52" s="17">
        <v>44781</v>
      </c>
      <c r="C52" s="18">
        <v>1</v>
      </c>
      <c r="D52" s="20" t="s">
        <v>44</v>
      </c>
      <c r="E52" s="19">
        <v>359400</v>
      </c>
      <c r="F52" s="16"/>
      <c r="G52" s="11"/>
    </row>
    <row r="53" spans="2:7" s="5" customFormat="1" x14ac:dyDescent="0.25">
      <c r="B53" s="17">
        <v>44781</v>
      </c>
      <c r="C53" s="18">
        <v>1</v>
      </c>
      <c r="D53" s="14" t="s">
        <v>45</v>
      </c>
      <c r="E53" s="26"/>
      <c r="F53" s="16">
        <v>115126.9</v>
      </c>
      <c r="G53" s="11"/>
    </row>
    <row r="54" spans="2:7" s="5" customFormat="1" x14ac:dyDescent="0.25">
      <c r="B54" s="17">
        <v>44781</v>
      </c>
      <c r="C54" s="18">
        <v>23978</v>
      </c>
      <c r="D54" s="14" t="s">
        <v>46</v>
      </c>
      <c r="E54" s="26"/>
      <c r="F54" s="16">
        <v>6841.72</v>
      </c>
      <c r="G54" s="11"/>
    </row>
    <row r="55" spans="2:7" s="5" customFormat="1" x14ac:dyDescent="0.25">
      <c r="B55" s="17">
        <v>44781</v>
      </c>
      <c r="C55" s="18">
        <v>23979</v>
      </c>
      <c r="D55" s="21" t="s">
        <v>47</v>
      </c>
      <c r="E55" s="26"/>
      <c r="F55" s="16">
        <v>303572.19</v>
      </c>
      <c r="G55" s="11"/>
    </row>
    <row r="56" spans="2:7" s="5" customFormat="1" x14ac:dyDescent="0.25">
      <c r="B56" s="17">
        <v>44781</v>
      </c>
      <c r="C56" s="18">
        <v>23980</v>
      </c>
      <c r="D56" s="21" t="s">
        <v>48</v>
      </c>
      <c r="E56" s="26"/>
      <c r="F56" s="16">
        <v>64560</v>
      </c>
      <c r="G56" s="11"/>
    </row>
    <row r="57" spans="2:7" s="5" customFormat="1" x14ac:dyDescent="0.25">
      <c r="B57" s="17">
        <v>44781</v>
      </c>
      <c r="C57" s="18">
        <v>23981</v>
      </c>
      <c r="D57" s="27" t="s">
        <v>49</v>
      </c>
      <c r="E57" s="26"/>
      <c r="F57" s="16">
        <v>52805.78</v>
      </c>
      <c r="G57" s="11"/>
    </row>
    <row r="58" spans="2:7" s="5" customFormat="1" x14ac:dyDescent="0.25">
      <c r="B58" s="17">
        <v>44781</v>
      </c>
      <c r="C58" s="18">
        <v>23982</v>
      </c>
      <c r="D58" s="28" t="s">
        <v>50</v>
      </c>
      <c r="E58" s="26"/>
      <c r="F58" s="16">
        <v>182574.73</v>
      </c>
      <c r="G58" s="11"/>
    </row>
    <row r="59" spans="2:7" s="5" customFormat="1" x14ac:dyDescent="0.25">
      <c r="B59" s="17">
        <v>44781</v>
      </c>
      <c r="C59" s="18">
        <v>23983</v>
      </c>
      <c r="D59" s="25" t="s">
        <v>51</v>
      </c>
      <c r="E59" s="26"/>
      <c r="F59" s="16">
        <v>8662.5</v>
      </c>
      <c r="G59" s="11"/>
    </row>
    <row r="60" spans="2:7" s="5" customFormat="1" x14ac:dyDescent="0.25">
      <c r="B60" s="17">
        <v>44781</v>
      </c>
      <c r="C60" s="18">
        <v>23984</v>
      </c>
      <c r="D60" s="23" t="s">
        <v>52</v>
      </c>
      <c r="E60" s="26"/>
      <c r="F60" s="16">
        <v>338876.37</v>
      </c>
      <c r="G60" s="11"/>
    </row>
    <row r="61" spans="2:7" s="5" customFormat="1" x14ac:dyDescent="0.25">
      <c r="B61" s="17">
        <v>44781</v>
      </c>
      <c r="C61" s="18">
        <v>1</v>
      </c>
      <c r="D61" s="14" t="s">
        <v>25</v>
      </c>
      <c r="E61" s="26"/>
      <c r="F61" s="16">
        <v>59717.63</v>
      </c>
      <c r="G61" s="11"/>
    </row>
    <row r="62" spans="2:7" s="5" customFormat="1" ht="16.5" thickBot="1" x14ac:dyDescent="0.3">
      <c r="B62" s="29">
        <v>44782</v>
      </c>
      <c r="C62" s="30">
        <v>1</v>
      </c>
      <c r="D62" s="31" t="s">
        <v>25</v>
      </c>
      <c r="E62" s="32"/>
      <c r="F62" s="33">
        <v>816.52</v>
      </c>
      <c r="G62" s="11"/>
    </row>
    <row r="63" spans="2:7" s="5" customFormat="1" x14ac:dyDescent="0.25">
      <c r="B63" s="17">
        <v>44783</v>
      </c>
      <c r="C63" s="34">
        <v>1</v>
      </c>
      <c r="D63" s="35" t="s">
        <v>25</v>
      </c>
      <c r="E63" s="36"/>
      <c r="F63" s="16">
        <v>321.27999999999997</v>
      </c>
      <c r="G63" s="11"/>
    </row>
    <row r="64" spans="2:7" s="5" customFormat="1" x14ac:dyDescent="0.25">
      <c r="B64" s="17">
        <v>44784</v>
      </c>
      <c r="C64" s="34">
        <v>1</v>
      </c>
      <c r="D64" s="37" t="s">
        <v>25</v>
      </c>
      <c r="E64" s="16"/>
      <c r="F64" s="16">
        <v>520.9</v>
      </c>
      <c r="G64" s="11"/>
    </row>
    <row r="65" spans="2:12" s="5" customFormat="1" x14ac:dyDescent="0.25">
      <c r="B65" s="17">
        <v>44785</v>
      </c>
      <c r="C65" s="34">
        <v>23985</v>
      </c>
      <c r="D65" s="37" t="s">
        <v>53</v>
      </c>
      <c r="E65" s="16"/>
      <c r="F65" s="16">
        <v>33894</v>
      </c>
      <c r="G65" s="11"/>
    </row>
    <row r="66" spans="2:12" s="5" customFormat="1" x14ac:dyDescent="0.25">
      <c r="B66" s="17">
        <v>44785</v>
      </c>
      <c r="C66" s="34">
        <v>1</v>
      </c>
      <c r="D66" s="37" t="s">
        <v>25</v>
      </c>
      <c r="E66" s="16"/>
      <c r="F66" s="16">
        <v>77.959999999999994</v>
      </c>
      <c r="G66" s="11"/>
    </row>
    <row r="67" spans="2:12" s="5" customFormat="1" x14ac:dyDescent="0.25">
      <c r="B67" s="17">
        <v>44788</v>
      </c>
      <c r="C67" s="34">
        <v>23986</v>
      </c>
      <c r="D67" s="38" t="s">
        <v>54</v>
      </c>
      <c r="E67" s="16"/>
      <c r="F67" s="16">
        <v>2140</v>
      </c>
      <c r="G67" s="11"/>
    </row>
    <row r="68" spans="2:12" s="5" customFormat="1" x14ac:dyDescent="0.25">
      <c r="B68" s="17">
        <v>44788</v>
      </c>
      <c r="C68" s="34">
        <v>23987</v>
      </c>
      <c r="D68" s="38" t="s">
        <v>55</v>
      </c>
      <c r="E68" s="16"/>
      <c r="F68" s="16">
        <v>26727.81</v>
      </c>
      <c r="G68" s="11"/>
    </row>
    <row r="69" spans="2:12" s="5" customFormat="1" x14ac:dyDescent="0.25">
      <c r="B69" s="17">
        <v>44788</v>
      </c>
      <c r="C69" s="34">
        <v>23988</v>
      </c>
      <c r="D69" s="38" t="s">
        <v>56</v>
      </c>
      <c r="E69" s="16"/>
      <c r="F69" s="16">
        <v>1786.61</v>
      </c>
      <c r="G69" s="11"/>
    </row>
    <row r="70" spans="2:12" s="5" customFormat="1" x14ac:dyDescent="0.25">
      <c r="B70" s="17">
        <v>44788</v>
      </c>
      <c r="C70" s="34">
        <v>1</v>
      </c>
      <c r="D70" s="37" t="s">
        <v>25</v>
      </c>
      <c r="E70" s="16"/>
      <c r="F70" s="16">
        <v>488.98</v>
      </c>
      <c r="G70" s="11"/>
    </row>
    <row r="71" spans="2:12" s="5" customFormat="1" x14ac:dyDescent="0.25">
      <c r="B71" s="17">
        <v>44790</v>
      </c>
      <c r="C71" s="34">
        <v>1</v>
      </c>
      <c r="D71" s="37" t="s">
        <v>33</v>
      </c>
      <c r="E71" s="16">
        <v>2200000</v>
      </c>
      <c r="F71" s="16"/>
      <c r="G71" s="11"/>
    </row>
    <row r="72" spans="2:12" s="5" customFormat="1" x14ac:dyDescent="0.25">
      <c r="B72" s="17">
        <v>44790</v>
      </c>
      <c r="C72" s="34">
        <v>1</v>
      </c>
      <c r="D72" s="37" t="s">
        <v>25</v>
      </c>
      <c r="E72" s="16"/>
      <c r="F72" s="16">
        <v>67.5</v>
      </c>
      <c r="G72" s="11"/>
    </row>
    <row r="73" spans="2:12" s="5" customFormat="1" x14ac:dyDescent="0.25">
      <c r="B73" s="17">
        <v>44791</v>
      </c>
      <c r="C73" s="34">
        <v>1</v>
      </c>
      <c r="D73" s="37" t="s">
        <v>25</v>
      </c>
      <c r="E73" s="16"/>
      <c r="F73" s="16">
        <v>778.26</v>
      </c>
      <c r="G73" s="11"/>
    </row>
    <row r="74" spans="2:12" s="5" customFormat="1" x14ac:dyDescent="0.25">
      <c r="B74" s="17">
        <v>44792</v>
      </c>
      <c r="C74" s="34">
        <v>1</v>
      </c>
      <c r="D74" s="37" t="s">
        <v>38</v>
      </c>
      <c r="E74" s="16"/>
      <c r="F74" s="16">
        <v>6475642.2800000003</v>
      </c>
      <c r="G74" s="11"/>
    </row>
    <row r="75" spans="2:12" s="5" customFormat="1" x14ac:dyDescent="0.25">
      <c r="B75" s="17">
        <v>44792</v>
      </c>
      <c r="C75" s="34">
        <v>1</v>
      </c>
      <c r="D75" s="37" t="s">
        <v>57</v>
      </c>
      <c r="E75" s="16"/>
      <c r="F75" s="16">
        <v>113619</v>
      </c>
      <c r="G75" s="11"/>
    </row>
    <row r="76" spans="2:12" s="5" customFormat="1" x14ac:dyDescent="0.25">
      <c r="B76" s="17">
        <v>44792</v>
      </c>
      <c r="C76" s="34">
        <v>1</v>
      </c>
      <c r="D76" s="37" t="s">
        <v>58</v>
      </c>
      <c r="E76" s="16"/>
      <c r="F76" s="16">
        <v>275000</v>
      </c>
      <c r="G76" s="11"/>
    </row>
    <row r="77" spans="2:12" s="5" customFormat="1" x14ac:dyDescent="0.25">
      <c r="B77" s="17">
        <v>44792</v>
      </c>
      <c r="C77" s="34">
        <v>1</v>
      </c>
      <c r="D77" s="37" t="s">
        <v>59</v>
      </c>
      <c r="E77" s="16"/>
      <c r="F77" s="16">
        <v>55000</v>
      </c>
      <c r="G77" s="11"/>
      <c r="L77" s="39"/>
    </row>
    <row r="78" spans="2:12" s="5" customFormat="1" x14ac:dyDescent="0.25">
      <c r="B78" s="17">
        <v>44792</v>
      </c>
      <c r="C78" s="34">
        <v>23989</v>
      </c>
      <c r="D78" s="37" t="s">
        <v>31</v>
      </c>
      <c r="E78" s="16"/>
      <c r="F78" s="16">
        <v>0</v>
      </c>
      <c r="G78" s="11"/>
    </row>
    <row r="79" spans="2:12" s="5" customFormat="1" x14ac:dyDescent="0.25">
      <c r="B79" s="17">
        <v>44792</v>
      </c>
      <c r="C79" s="34">
        <v>23990</v>
      </c>
      <c r="D79" s="37" t="s">
        <v>31</v>
      </c>
      <c r="E79" s="16"/>
      <c r="F79" s="16">
        <v>0</v>
      </c>
      <c r="G79" s="11"/>
    </row>
    <row r="80" spans="2:12" s="5" customFormat="1" x14ac:dyDescent="0.25">
      <c r="B80" s="17">
        <v>44792</v>
      </c>
      <c r="C80" s="34">
        <v>23991</v>
      </c>
      <c r="D80" s="38" t="s">
        <v>60</v>
      </c>
      <c r="E80" s="16"/>
      <c r="F80" s="16">
        <v>2052</v>
      </c>
      <c r="G80" s="11"/>
    </row>
    <row r="81" spans="2:7" s="5" customFormat="1" x14ac:dyDescent="0.25">
      <c r="B81" s="17">
        <v>44792</v>
      </c>
      <c r="C81" s="34">
        <v>23992</v>
      </c>
      <c r="D81" s="40" t="s">
        <v>37</v>
      </c>
      <c r="E81" s="16"/>
      <c r="F81" s="16">
        <v>56500</v>
      </c>
      <c r="G81" s="11"/>
    </row>
    <row r="82" spans="2:7" s="5" customFormat="1" x14ac:dyDescent="0.25">
      <c r="B82" s="17">
        <v>44792</v>
      </c>
      <c r="C82" s="34">
        <v>23993</v>
      </c>
      <c r="D82" s="41" t="s">
        <v>61</v>
      </c>
      <c r="E82" s="16"/>
      <c r="F82" s="16">
        <v>6240.8</v>
      </c>
      <c r="G82" s="11"/>
    </row>
    <row r="83" spans="2:7" s="5" customFormat="1" x14ac:dyDescent="0.25">
      <c r="B83" s="17">
        <v>44792</v>
      </c>
      <c r="C83" s="34">
        <v>23994</v>
      </c>
      <c r="D83" s="37" t="s">
        <v>37</v>
      </c>
      <c r="E83" s="16"/>
      <c r="F83" s="16">
        <v>56500</v>
      </c>
      <c r="G83" s="11"/>
    </row>
    <row r="84" spans="2:7" s="5" customFormat="1" ht="18" customHeight="1" x14ac:dyDescent="0.25">
      <c r="B84" s="17">
        <v>44792</v>
      </c>
      <c r="C84" s="34">
        <v>23995</v>
      </c>
      <c r="D84" s="42" t="s">
        <v>62</v>
      </c>
      <c r="E84" s="16"/>
      <c r="F84" s="16">
        <v>21356.12</v>
      </c>
      <c r="G84" s="11"/>
    </row>
    <row r="85" spans="2:7" s="5" customFormat="1" x14ac:dyDescent="0.25">
      <c r="B85" s="17">
        <v>44792</v>
      </c>
      <c r="C85" s="34">
        <v>23996</v>
      </c>
      <c r="D85" s="37" t="s">
        <v>63</v>
      </c>
      <c r="E85" s="16"/>
      <c r="F85" s="16">
        <v>16462.8</v>
      </c>
      <c r="G85" s="11"/>
    </row>
    <row r="86" spans="2:7" s="5" customFormat="1" x14ac:dyDescent="0.25">
      <c r="B86" s="17">
        <v>44792</v>
      </c>
      <c r="C86" s="34">
        <v>23997</v>
      </c>
      <c r="D86" s="37" t="s">
        <v>64</v>
      </c>
      <c r="E86" s="16"/>
      <c r="F86" s="16">
        <v>20691.13</v>
      </c>
      <c r="G86" s="11"/>
    </row>
    <row r="87" spans="2:7" s="5" customFormat="1" x14ac:dyDescent="0.25">
      <c r="B87" s="17">
        <v>44792</v>
      </c>
      <c r="C87" s="34">
        <v>23998</v>
      </c>
      <c r="D87" s="37" t="s">
        <v>65</v>
      </c>
      <c r="E87" s="16"/>
      <c r="F87" s="16">
        <v>15494.4</v>
      </c>
      <c r="G87" s="11"/>
    </row>
    <row r="88" spans="2:7" s="5" customFormat="1" ht="17.25" customHeight="1" x14ac:dyDescent="0.25">
      <c r="B88" s="17">
        <v>44792</v>
      </c>
      <c r="C88" s="34">
        <v>23999</v>
      </c>
      <c r="D88" s="43" t="s">
        <v>66</v>
      </c>
      <c r="E88" s="16"/>
      <c r="F88" s="16">
        <v>214700</v>
      </c>
      <c r="G88" s="11"/>
    </row>
    <row r="89" spans="2:7" s="5" customFormat="1" x14ac:dyDescent="0.25">
      <c r="B89" s="17">
        <v>44792</v>
      </c>
      <c r="C89" s="34">
        <v>24000</v>
      </c>
      <c r="D89" s="37" t="s">
        <v>37</v>
      </c>
      <c r="E89" s="16"/>
      <c r="F89" s="16">
        <v>40254.239999999998</v>
      </c>
      <c r="G89" s="11"/>
    </row>
    <row r="90" spans="2:7" s="5" customFormat="1" x14ac:dyDescent="0.25">
      <c r="B90" s="17">
        <v>44792</v>
      </c>
      <c r="C90" s="34">
        <v>24001</v>
      </c>
      <c r="D90" s="40" t="s">
        <v>67</v>
      </c>
      <c r="E90" s="16"/>
      <c r="F90" s="16">
        <v>30131.78</v>
      </c>
      <c r="G90" s="11"/>
    </row>
    <row r="91" spans="2:7" s="5" customFormat="1" x14ac:dyDescent="0.25">
      <c r="B91" s="17">
        <v>44792</v>
      </c>
      <c r="C91" s="34">
        <v>1</v>
      </c>
      <c r="D91" s="37" t="s">
        <v>25</v>
      </c>
      <c r="E91" s="16"/>
      <c r="F91" s="16">
        <v>75</v>
      </c>
      <c r="G91" s="11"/>
    </row>
    <row r="92" spans="2:7" s="5" customFormat="1" x14ac:dyDescent="0.25">
      <c r="B92" s="17">
        <v>44795</v>
      </c>
      <c r="C92" s="34">
        <v>1</v>
      </c>
      <c r="D92" s="37" t="s">
        <v>68</v>
      </c>
      <c r="E92" s="16"/>
      <c r="F92" s="16">
        <v>575391.6</v>
      </c>
      <c r="G92" s="11"/>
    </row>
    <row r="93" spans="2:7" s="5" customFormat="1" x14ac:dyDescent="0.25">
      <c r="B93" s="17">
        <v>44795</v>
      </c>
      <c r="C93" s="34">
        <v>24002</v>
      </c>
      <c r="D93" s="40" t="s">
        <v>69</v>
      </c>
      <c r="E93" s="16"/>
      <c r="F93" s="16">
        <v>9605</v>
      </c>
      <c r="G93" s="11"/>
    </row>
    <row r="94" spans="2:7" s="5" customFormat="1" x14ac:dyDescent="0.25">
      <c r="B94" s="17">
        <v>44795</v>
      </c>
      <c r="C94" s="34">
        <v>24003</v>
      </c>
      <c r="D94" s="37" t="s">
        <v>31</v>
      </c>
      <c r="E94" s="16"/>
      <c r="F94" s="16">
        <v>0</v>
      </c>
      <c r="G94" s="11"/>
    </row>
    <row r="95" spans="2:7" s="5" customFormat="1" x14ac:dyDescent="0.25">
      <c r="B95" s="17">
        <v>44795</v>
      </c>
      <c r="C95" s="34">
        <v>24004</v>
      </c>
      <c r="D95" s="37" t="s">
        <v>70</v>
      </c>
      <c r="E95" s="16"/>
      <c r="F95" s="16">
        <v>44650</v>
      </c>
      <c r="G95" s="11"/>
    </row>
    <row r="96" spans="2:7" s="5" customFormat="1" x14ac:dyDescent="0.25">
      <c r="B96" s="17">
        <v>44795</v>
      </c>
      <c r="C96" s="34">
        <v>24005</v>
      </c>
      <c r="D96" s="40" t="s">
        <v>71</v>
      </c>
      <c r="E96" s="16"/>
      <c r="F96" s="16">
        <v>33940</v>
      </c>
      <c r="G96" s="11"/>
    </row>
    <row r="97" spans="2:7" s="5" customFormat="1" x14ac:dyDescent="0.25">
      <c r="B97" s="17">
        <v>44795</v>
      </c>
      <c r="C97" s="34">
        <v>24006</v>
      </c>
      <c r="D97" s="44" t="s">
        <v>72</v>
      </c>
      <c r="E97" s="16"/>
      <c r="F97" s="16">
        <v>165702.45000000001</v>
      </c>
      <c r="G97" s="11"/>
    </row>
    <row r="98" spans="2:7" s="5" customFormat="1" x14ac:dyDescent="0.25">
      <c r="B98" s="17">
        <v>44795</v>
      </c>
      <c r="C98" s="34">
        <v>24007</v>
      </c>
      <c r="D98" s="37" t="s">
        <v>37</v>
      </c>
      <c r="E98" s="16"/>
      <c r="F98" s="16">
        <v>56500</v>
      </c>
      <c r="G98" s="11"/>
    </row>
    <row r="99" spans="2:7" s="5" customFormat="1" x14ac:dyDescent="0.25">
      <c r="B99" s="17">
        <v>44795</v>
      </c>
      <c r="C99" s="34">
        <v>24008</v>
      </c>
      <c r="D99" s="37" t="s">
        <v>73</v>
      </c>
      <c r="E99" s="16"/>
      <c r="F99" s="16">
        <v>829609.46</v>
      </c>
      <c r="G99" s="11"/>
    </row>
    <row r="100" spans="2:7" s="5" customFormat="1" x14ac:dyDescent="0.25">
      <c r="B100" s="17">
        <v>44795</v>
      </c>
      <c r="C100" s="34">
        <v>1</v>
      </c>
      <c r="D100" s="37" t="s">
        <v>25</v>
      </c>
      <c r="E100" s="16"/>
      <c r="F100" s="16">
        <v>910.44</v>
      </c>
      <c r="G100" s="11"/>
    </row>
    <row r="101" spans="2:7" s="5" customFormat="1" x14ac:dyDescent="0.25">
      <c r="B101" s="17">
        <v>44796</v>
      </c>
      <c r="C101" s="34">
        <v>24009</v>
      </c>
      <c r="D101" s="37" t="s">
        <v>74</v>
      </c>
      <c r="E101" s="16"/>
      <c r="F101" s="16">
        <v>27173.11</v>
      </c>
      <c r="G101" s="11"/>
    </row>
    <row r="102" spans="2:7" s="5" customFormat="1" x14ac:dyDescent="0.25">
      <c r="B102" s="17">
        <v>44796</v>
      </c>
      <c r="C102" s="34">
        <v>1</v>
      </c>
      <c r="D102" s="37" t="s">
        <v>25</v>
      </c>
      <c r="E102" s="16"/>
      <c r="F102" s="16">
        <v>1648.47</v>
      </c>
      <c r="G102" s="11"/>
    </row>
    <row r="103" spans="2:7" s="5" customFormat="1" x14ac:dyDescent="0.25">
      <c r="B103" s="17">
        <v>44797</v>
      </c>
      <c r="C103" s="34">
        <v>24010</v>
      </c>
      <c r="D103" s="37" t="s">
        <v>37</v>
      </c>
      <c r="E103" s="16"/>
      <c r="F103" s="16">
        <v>40254.239999999998</v>
      </c>
      <c r="G103" s="11"/>
    </row>
    <row r="104" spans="2:7" s="5" customFormat="1" x14ac:dyDescent="0.25">
      <c r="B104" s="17">
        <v>44797</v>
      </c>
      <c r="C104" s="34">
        <v>24011</v>
      </c>
      <c r="D104" s="45" t="s">
        <v>75</v>
      </c>
      <c r="E104" s="16"/>
      <c r="F104" s="16">
        <v>3155696.28</v>
      </c>
      <c r="G104" s="11"/>
    </row>
    <row r="105" spans="2:7" s="5" customFormat="1" x14ac:dyDescent="0.25">
      <c r="B105" s="17">
        <v>44797</v>
      </c>
      <c r="C105" s="34">
        <v>24012</v>
      </c>
      <c r="D105" s="37" t="s">
        <v>31</v>
      </c>
      <c r="E105" s="16"/>
      <c r="F105" s="16">
        <v>0</v>
      </c>
      <c r="G105" s="11"/>
    </row>
    <row r="106" spans="2:7" s="5" customFormat="1" x14ac:dyDescent="0.25">
      <c r="B106" s="17">
        <v>44797</v>
      </c>
      <c r="C106" s="34">
        <v>24013</v>
      </c>
      <c r="D106" s="37" t="s">
        <v>37</v>
      </c>
      <c r="E106" s="16"/>
      <c r="F106" s="16">
        <v>84750</v>
      </c>
      <c r="G106" s="11"/>
    </row>
    <row r="107" spans="2:7" s="5" customFormat="1" x14ac:dyDescent="0.25">
      <c r="B107" s="17">
        <v>44797</v>
      </c>
      <c r="C107" s="34">
        <v>1</v>
      </c>
      <c r="D107" s="37" t="s">
        <v>25</v>
      </c>
      <c r="E107" s="16"/>
      <c r="F107" s="16">
        <v>214.7</v>
      </c>
      <c r="G107" s="11"/>
    </row>
    <row r="108" spans="2:7" s="5" customFormat="1" x14ac:dyDescent="0.25">
      <c r="B108" s="17">
        <v>44798</v>
      </c>
      <c r="C108" s="34">
        <v>1</v>
      </c>
      <c r="D108" s="42" t="s">
        <v>76</v>
      </c>
      <c r="E108" s="16">
        <v>29880</v>
      </c>
      <c r="F108" s="16"/>
      <c r="G108" s="11"/>
    </row>
    <row r="109" spans="2:7" s="5" customFormat="1" x14ac:dyDescent="0.25">
      <c r="B109" s="17">
        <v>44798</v>
      </c>
      <c r="C109" s="34">
        <v>24014</v>
      </c>
      <c r="D109" s="37" t="s">
        <v>77</v>
      </c>
      <c r="E109" s="16"/>
      <c r="F109" s="16">
        <v>604435</v>
      </c>
      <c r="G109" s="11"/>
    </row>
    <row r="110" spans="2:7" s="5" customFormat="1" x14ac:dyDescent="0.25">
      <c r="B110" s="17">
        <v>44798</v>
      </c>
      <c r="C110" s="34">
        <v>24015</v>
      </c>
      <c r="D110" s="46" t="s">
        <v>78</v>
      </c>
      <c r="E110" s="16"/>
      <c r="F110" s="16">
        <v>338876.36</v>
      </c>
      <c r="G110" s="11"/>
    </row>
    <row r="111" spans="2:7" s="5" customFormat="1" x14ac:dyDescent="0.25">
      <c r="B111" s="17">
        <v>44798</v>
      </c>
      <c r="C111" s="34">
        <v>24016</v>
      </c>
      <c r="D111" s="37" t="s">
        <v>79</v>
      </c>
      <c r="E111" s="16"/>
      <c r="F111" s="16">
        <v>169189.68</v>
      </c>
      <c r="G111" s="11"/>
    </row>
    <row r="112" spans="2:7" s="5" customFormat="1" ht="15.75" customHeight="1" x14ac:dyDescent="0.25">
      <c r="B112" s="17">
        <v>44798</v>
      </c>
      <c r="C112" s="34">
        <v>24017</v>
      </c>
      <c r="D112" s="37" t="s">
        <v>80</v>
      </c>
      <c r="E112" s="16"/>
      <c r="F112" s="16">
        <v>21324.2</v>
      </c>
      <c r="G112" s="11"/>
    </row>
    <row r="113" spans="2:7" s="5" customFormat="1" ht="15.75" customHeight="1" x14ac:dyDescent="0.25">
      <c r="B113" s="17">
        <v>44798</v>
      </c>
      <c r="C113" s="34">
        <v>1</v>
      </c>
      <c r="D113" s="37" t="s">
        <v>25</v>
      </c>
      <c r="E113" s="16"/>
      <c r="F113" s="16">
        <v>274.77</v>
      </c>
      <c r="G113" s="11"/>
    </row>
    <row r="114" spans="2:7" s="5" customFormat="1" x14ac:dyDescent="0.25">
      <c r="B114" s="17">
        <v>44802</v>
      </c>
      <c r="C114" s="34">
        <v>24018</v>
      </c>
      <c r="D114" s="37" t="s">
        <v>81</v>
      </c>
      <c r="E114" s="16"/>
      <c r="F114" s="16">
        <v>29880</v>
      </c>
      <c r="G114" s="11"/>
    </row>
    <row r="115" spans="2:7" s="5" customFormat="1" x14ac:dyDescent="0.25">
      <c r="B115" s="17">
        <v>44802</v>
      </c>
      <c r="C115" s="34">
        <v>24019</v>
      </c>
      <c r="D115" s="37" t="s">
        <v>82</v>
      </c>
      <c r="E115" s="16"/>
      <c r="F115" s="16">
        <v>37350</v>
      </c>
      <c r="G115" s="11"/>
    </row>
    <row r="116" spans="2:7" s="5" customFormat="1" ht="16.5" thickBot="1" x14ac:dyDescent="0.3">
      <c r="B116" s="29">
        <v>44802</v>
      </c>
      <c r="C116" s="47">
        <v>24020</v>
      </c>
      <c r="D116" s="48" t="s">
        <v>83</v>
      </c>
      <c r="E116" s="33"/>
      <c r="F116" s="33">
        <v>18000</v>
      </c>
      <c r="G116" s="11"/>
    </row>
    <row r="117" spans="2:7" s="5" customFormat="1" x14ac:dyDescent="0.25">
      <c r="B117" s="17">
        <v>44802</v>
      </c>
      <c r="C117" s="34">
        <v>24021</v>
      </c>
      <c r="D117" s="49" t="s">
        <v>84</v>
      </c>
      <c r="E117" s="35"/>
      <c r="F117" s="50">
        <v>19360</v>
      </c>
      <c r="G117" s="11"/>
    </row>
    <row r="118" spans="2:7" s="5" customFormat="1" x14ac:dyDescent="0.25">
      <c r="B118" s="17">
        <v>44802</v>
      </c>
      <c r="C118" s="34">
        <v>24022</v>
      </c>
      <c r="D118" s="26" t="s">
        <v>85</v>
      </c>
      <c r="E118" s="37"/>
      <c r="F118" s="50">
        <v>29052</v>
      </c>
      <c r="G118" s="11"/>
    </row>
    <row r="119" spans="2:7" s="5" customFormat="1" x14ac:dyDescent="0.25">
      <c r="B119" s="17">
        <v>44802</v>
      </c>
      <c r="C119" s="34">
        <v>24023</v>
      </c>
      <c r="D119" s="26" t="s">
        <v>37</v>
      </c>
      <c r="E119" s="37"/>
      <c r="F119" s="50">
        <v>45000</v>
      </c>
      <c r="G119" s="11"/>
    </row>
    <row r="120" spans="2:7" s="5" customFormat="1" x14ac:dyDescent="0.25">
      <c r="B120" s="17">
        <v>44802</v>
      </c>
      <c r="C120" s="34">
        <v>24024</v>
      </c>
      <c r="D120" s="26" t="s">
        <v>86</v>
      </c>
      <c r="E120" s="16"/>
      <c r="F120" s="50">
        <v>32740.799999999999</v>
      </c>
      <c r="G120" s="11"/>
    </row>
    <row r="121" spans="2:7" s="5" customFormat="1" x14ac:dyDescent="0.25">
      <c r="B121" s="17">
        <v>44802</v>
      </c>
      <c r="C121" s="34">
        <v>24025</v>
      </c>
      <c r="D121" s="26" t="s">
        <v>87</v>
      </c>
      <c r="E121" s="16"/>
      <c r="F121" s="50">
        <v>9199.7999999999993</v>
      </c>
      <c r="G121" s="11"/>
    </row>
    <row r="122" spans="2:7" s="5" customFormat="1" x14ac:dyDescent="0.25">
      <c r="B122" s="17">
        <v>44802</v>
      </c>
      <c r="C122" s="34">
        <v>24026</v>
      </c>
      <c r="D122" s="26" t="s">
        <v>31</v>
      </c>
      <c r="E122" s="16"/>
      <c r="F122" s="50">
        <v>0</v>
      </c>
      <c r="G122" s="11"/>
    </row>
    <row r="123" spans="2:7" s="5" customFormat="1" x14ac:dyDescent="0.25">
      <c r="B123" s="17">
        <v>44802</v>
      </c>
      <c r="C123" s="34">
        <v>24027</v>
      </c>
      <c r="D123" s="51" t="s">
        <v>88</v>
      </c>
      <c r="E123" s="16"/>
      <c r="F123" s="50">
        <v>44381.88</v>
      </c>
      <c r="G123" s="11"/>
    </row>
    <row r="124" spans="2:7" s="5" customFormat="1" x14ac:dyDescent="0.25">
      <c r="B124" s="17">
        <v>44802</v>
      </c>
      <c r="C124" s="34">
        <v>1</v>
      </c>
      <c r="D124" s="26" t="s">
        <v>25</v>
      </c>
      <c r="E124" s="16"/>
      <c r="F124" s="50">
        <v>5252.36</v>
      </c>
      <c r="G124" s="11"/>
    </row>
    <row r="125" spans="2:7" s="5" customFormat="1" x14ac:dyDescent="0.25">
      <c r="B125" s="17">
        <v>44803</v>
      </c>
      <c r="C125" s="34">
        <v>1</v>
      </c>
      <c r="D125" s="26" t="s">
        <v>25</v>
      </c>
      <c r="E125" s="16"/>
      <c r="F125" s="50">
        <v>1427.3</v>
      </c>
      <c r="G125" s="11"/>
    </row>
    <row r="126" spans="2:7" s="5" customFormat="1" x14ac:dyDescent="0.25">
      <c r="B126" s="17">
        <v>44804</v>
      </c>
      <c r="C126" s="34">
        <v>1</v>
      </c>
      <c r="D126" s="26" t="s">
        <v>33</v>
      </c>
      <c r="E126" s="16">
        <v>1087000</v>
      </c>
      <c r="F126" s="50"/>
      <c r="G126" s="11"/>
    </row>
    <row r="127" spans="2:7" s="5" customFormat="1" x14ac:dyDescent="0.25">
      <c r="B127" s="17">
        <v>44804</v>
      </c>
      <c r="C127" s="34">
        <v>1</v>
      </c>
      <c r="D127" s="26" t="s">
        <v>89</v>
      </c>
      <c r="E127" s="16"/>
      <c r="F127" s="50">
        <v>60000</v>
      </c>
      <c r="G127" s="11"/>
    </row>
    <row r="128" spans="2:7" s="5" customFormat="1" x14ac:dyDescent="0.25">
      <c r="B128" s="17">
        <v>44804</v>
      </c>
      <c r="C128" s="34">
        <v>24028</v>
      </c>
      <c r="D128" s="51" t="s">
        <v>90</v>
      </c>
      <c r="E128" s="16"/>
      <c r="F128" s="50">
        <v>29900</v>
      </c>
      <c r="G128" s="11"/>
    </row>
    <row r="129" spans="2:8" s="5" customFormat="1" x14ac:dyDescent="0.25">
      <c r="B129" s="17">
        <v>44804</v>
      </c>
      <c r="C129" s="34">
        <v>24029</v>
      </c>
      <c r="D129" s="26" t="s">
        <v>91</v>
      </c>
      <c r="E129" s="16"/>
      <c r="F129" s="50">
        <v>32740.799999999999</v>
      </c>
      <c r="G129" s="11"/>
    </row>
    <row r="130" spans="2:8" s="5" customFormat="1" x14ac:dyDescent="0.25">
      <c r="B130" s="17">
        <v>44804</v>
      </c>
      <c r="C130" s="34">
        <v>24030</v>
      </c>
      <c r="D130" s="51" t="s">
        <v>92</v>
      </c>
      <c r="E130" s="16"/>
      <c r="F130" s="50">
        <v>13456.75</v>
      </c>
      <c r="G130" s="11"/>
    </row>
    <row r="131" spans="2:8" s="5" customFormat="1" x14ac:dyDescent="0.25">
      <c r="B131" s="17">
        <v>44804</v>
      </c>
      <c r="C131" s="34">
        <v>24031</v>
      </c>
      <c r="D131" s="51" t="s">
        <v>93</v>
      </c>
      <c r="E131" s="16"/>
      <c r="F131" s="50">
        <v>95593.96</v>
      </c>
      <c r="G131" s="11"/>
    </row>
    <row r="132" spans="2:8" s="5" customFormat="1" x14ac:dyDescent="0.25">
      <c r="B132" s="17">
        <v>44804</v>
      </c>
      <c r="C132" s="34">
        <v>24032</v>
      </c>
      <c r="D132" s="26" t="s">
        <v>94</v>
      </c>
      <c r="E132" s="16"/>
      <c r="F132" s="50">
        <v>36810</v>
      </c>
      <c r="G132" s="11"/>
    </row>
    <row r="133" spans="2:8" s="5" customFormat="1" x14ac:dyDescent="0.25">
      <c r="B133" s="17">
        <v>44804</v>
      </c>
      <c r="C133" s="34">
        <v>24033</v>
      </c>
      <c r="D133" s="26" t="s">
        <v>37</v>
      </c>
      <c r="E133" s="16"/>
      <c r="F133" s="50">
        <v>84750</v>
      </c>
      <c r="G133" s="11"/>
    </row>
    <row r="134" spans="2:8" s="5" customFormat="1" x14ac:dyDescent="0.25">
      <c r="B134" s="17">
        <v>44804</v>
      </c>
      <c r="C134" s="34">
        <v>24034</v>
      </c>
      <c r="D134" s="26" t="s">
        <v>95</v>
      </c>
      <c r="E134" s="16"/>
      <c r="F134" s="50">
        <v>195529.95</v>
      </c>
      <c r="G134" s="11"/>
    </row>
    <row r="135" spans="2:8" s="5" customFormat="1" x14ac:dyDescent="0.25">
      <c r="B135" s="17">
        <v>44804</v>
      </c>
      <c r="C135" s="34">
        <v>24035</v>
      </c>
      <c r="D135" s="26" t="s">
        <v>96</v>
      </c>
      <c r="E135" s="16"/>
      <c r="F135" s="50">
        <v>14171</v>
      </c>
      <c r="G135" s="11"/>
    </row>
    <row r="136" spans="2:8" s="5" customFormat="1" x14ac:dyDescent="0.25">
      <c r="B136" s="17">
        <v>44804</v>
      </c>
      <c r="C136" s="34">
        <v>1</v>
      </c>
      <c r="D136" s="26" t="s">
        <v>25</v>
      </c>
      <c r="E136" s="16"/>
      <c r="F136" s="50">
        <v>72.95</v>
      </c>
      <c r="G136" s="11"/>
    </row>
    <row r="137" spans="2:8" s="5" customFormat="1" x14ac:dyDescent="0.25">
      <c r="B137" s="17">
        <v>44804</v>
      </c>
      <c r="C137" s="52">
        <v>1</v>
      </c>
      <c r="D137" s="53" t="s">
        <v>97</v>
      </c>
      <c r="E137" s="54"/>
      <c r="F137" s="55">
        <v>175</v>
      </c>
      <c r="G137" s="11"/>
    </row>
    <row r="138" spans="2:8" s="5" customFormat="1" ht="16.5" thickBot="1" x14ac:dyDescent="0.3">
      <c r="B138" s="56"/>
      <c r="C138" s="57"/>
      <c r="D138" s="58"/>
      <c r="E138" s="59"/>
      <c r="F138" s="55"/>
      <c r="G138" s="11"/>
    </row>
    <row r="139" spans="2:8" s="5" customFormat="1" ht="16.5" thickBot="1" x14ac:dyDescent="0.3">
      <c r="B139" s="87" t="s">
        <v>98</v>
      </c>
      <c r="C139" s="88"/>
      <c r="D139" s="89"/>
      <c r="E139" s="60">
        <f>SUM(E10:E138)</f>
        <v>87375709.5</v>
      </c>
      <c r="F139" s="61">
        <f>SUM(F10:F138)</f>
        <v>62643022.240000002</v>
      </c>
      <c r="G139" s="11"/>
      <c r="H139" s="62"/>
    </row>
    <row r="140" spans="2:8" x14ac:dyDescent="0.25">
      <c r="B140" s="63"/>
      <c r="C140" s="64"/>
      <c r="D140" s="64"/>
      <c r="E140" s="65"/>
      <c r="F140" s="66"/>
    </row>
    <row r="141" spans="2:8" x14ac:dyDescent="0.25">
      <c r="B141" s="68"/>
      <c r="C141" s="69"/>
      <c r="D141" s="69"/>
      <c r="E141" s="70"/>
      <c r="F141" s="50"/>
    </row>
    <row r="142" spans="2:8" x14ac:dyDescent="0.25">
      <c r="B142" s="71"/>
      <c r="C142" s="69"/>
      <c r="D142" s="69"/>
      <c r="E142" s="70"/>
      <c r="F142" s="50"/>
    </row>
    <row r="143" spans="2:8" x14ac:dyDescent="0.25">
      <c r="B143" s="71"/>
      <c r="C143" s="69"/>
      <c r="D143" s="69"/>
      <c r="E143" s="70"/>
      <c r="F143" s="50"/>
    </row>
    <row r="144" spans="2:8" x14ac:dyDescent="0.25">
      <c r="B144" s="68" t="s">
        <v>99</v>
      </c>
      <c r="C144" s="72"/>
      <c r="D144" s="73"/>
      <c r="E144" s="90" t="s">
        <v>100</v>
      </c>
      <c r="F144" s="91"/>
    </row>
    <row r="145" spans="2:6" ht="16.5" thickBot="1" x14ac:dyDescent="0.3">
      <c r="B145" s="74" t="s">
        <v>101</v>
      </c>
      <c r="C145" s="75"/>
      <c r="D145" s="76"/>
      <c r="E145" s="84" t="s">
        <v>102</v>
      </c>
      <c r="F145" s="85"/>
    </row>
    <row r="146" spans="2:6" x14ac:dyDescent="0.25">
      <c r="E146" s="70"/>
      <c r="F146" s="78"/>
    </row>
    <row r="147" spans="2:6" x14ac:dyDescent="0.25">
      <c r="C147" s="79"/>
      <c r="E147" s="62"/>
      <c r="F147" s="80"/>
    </row>
    <row r="148" spans="2:6" x14ac:dyDescent="0.25">
      <c r="C148" s="79"/>
      <c r="E148" s="62"/>
      <c r="F148" s="80"/>
    </row>
    <row r="149" spans="2:6" x14ac:dyDescent="0.25">
      <c r="C149" s="79"/>
      <c r="D149" s="57"/>
      <c r="E149" s="70"/>
      <c r="F149" s="67"/>
    </row>
    <row r="150" spans="2:6" x14ac:dyDescent="0.25">
      <c r="C150" s="79"/>
      <c r="D150" s="57"/>
      <c r="E150" s="70"/>
      <c r="F150" s="67"/>
    </row>
    <row r="151" spans="2:6" x14ac:dyDescent="0.25">
      <c r="C151" s="79"/>
      <c r="D151" s="57"/>
      <c r="E151" s="70"/>
      <c r="F151" s="67"/>
    </row>
    <row r="152" spans="2:6" x14ac:dyDescent="0.25">
      <c r="C152" s="79"/>
      <c r="D152" s="57"/>
      <c r="E152" s="70"/>
      <c r="F152" s="78"/>
    </row>
    <row r="153" spans="2:6" x14ac:dyDescent="0.25">
      <c r="C153" s="79"/>
      <c r="D153" s="57"/>
      <c r="E153" s="70"/>
      <c r="F153" s="78"/>
    </row>
    <row r="154" spans="2:6" x14ac:dyDescent="0.25">
      <c r="C154" s="79"/>
      <c r="D154" s="57"/>
      <c r="E154" s="70"/>
      <c r="F154" s="78"/>
    </row>
    <row r="155" spans="2:6" x14ac:dyDescent="0.25">
      <c r="C155" s="79"/>
      <c r="D155" s="81"/>
      <c r="E155" s="70"/>
      <c r="F155" s="70"/>
    </row>
    <row r="156" spans="2:6" x14ac:dyDescent="0.25">
      <c r="D156" s="81"/>
      <c r="E156" s="70"/>
      <c r="F156" s="70"/>
    </row>
    <row r="157" spans="2:6" x14ac:dyDescent="0.25">
      <c r="B157" s="67"/>
      <c r="D157" s="81"/>
      <c r="E157" s="70"/>
      <c r="F157" s="70"/>
    </row>
    <row r="158" spans="2:6" x14ac:dyDescent="0.25">
      <c r="B158" s="67"/>
      <c r="E158" s="70"/>
      <c r="F158" s="78"/>
    </row>
    <row r="159" spans="2:6" x14ac:dyDescent="0.25">
      <c r="B159" s="67"/>
      <c r="E159" s="62"/>
      <c r="F159" s="80"/>
    </row>
    <row r="160" spans="2:6" x14ac:dyDescent="0.25">
      <c r="B160" s="67"/>
      <c r="E160" s="62"/>
      <c r="F160" s="80"/>
    </row>
    <row r="161" spans="2:6" x14ac:dyDescent="0.25">
      <c r="B161" s="67"/>
      <c r="E161" s="62"/>
      <c r="F161" s="80"/>
    </row>
    <row r="162" spans="2:6" x14ac:dyDescent="0.25">
      <c r="B162" s="67"/>
      <c r="E162" s="62"/>
      <c r="F162" s="80"/>
    </row>
    <row r="163" spans="2:6" x14ac:dyDescent="0.25">
      <c r="B163" s="67"/>
      <c r="E163" s="62"/>
      <c r="F163" s="80"/>
    </row>
    <row r="164" spans="2:6" x14ac:dyDescent="0.25">
      <c r="B164" s="67"/>
      <c r="E164" s="62"/>
      <c r="F164" s="80"/>
    </row>
    <row r="165" spans="2:6" x14ac:dyDescent="0.25">
      <c r="B165" s="67"/>
      <c r="E165" s="62"/>
      <c r="F165" s="80"/>
    </row>
    <row r="166" spans="2:6" x14ac:dyDescent="0.25">
      <c r="B166" s="67"/>
      <c r="E166" s="62"/>
      <c r="F166" s="80"/>
    </row>
    <row r="167" spans="2:6" x14ac:dyDescent="0.25">
      <c r="B167" s="67"/>
      <c r="E167" s="62"/>
      <c r="F167" s="80"/>
    </row>
    <row r="168" spans="2:6" x14ac:dyDescent="0.25">
      <c r="B168" s="67"/>
      <c r="E168" s="62"/>
      <c r="F168" s="80"/>
    </row>
    <row r="169" spans="2:6" x14ac:dyDescent="0.25">
      <c r="B169" s="67"/>
      <c r="E169" s="62"/>
      <c r="F169" s="80"/>
    </row>
    <row r="170" spans="2:6" x14ac:dyDescent="0.25">
      <c r="B170" s="67"/>
      <c r="E170" s="62"/>
      <c r="F170" s="80"/>
    </row>
    <row r="171" spans="2:6" x14ac:dyDescent="0.25">
      <c r="B171" s="67"/>
      <c r="E171" s="62"/>
      <c r="F171" s="80"/>
    </row>
    <row r="172" spans="2:6" x14ac:dyDescent="0.25">
      <c r="B172" s="67"/>
      <c r="E172" s="62"/>
      <c r="F172" s="80"/>
    </row>
    <row r="173" spans="2:6" x14ac:dyDescent="0.25">
      <c r="E173" s="62"/>
      <c r="F173" s="80"/>
    </row>
    <row r="174" spans="2:6" x14ac:dyDescent="0.25">
      <c r="E174" s="62"/>
      <c r="F174" s="80"/>
    </row>
    <row r="175" spans="2:6" x14ac:dyDescent="0.25">
      <c r="E175" s="62"/>
      <c r="F175" s="80"/>
    </row>
    <row r="176" spans="2:6" x14ac:dyDescent="0.25">
      <c r="E176" s="62"/>
      <c r="F176" s="80"/>
    </row>
    <row r="177" spans="2:6" x14ac:dyDescent="0.25">
      <c r="E177" s="62"/>
      <c r="F177" s="80"/>
    </row>
    <row r="178" spans="2:6" x14ac:dyDescent="0.25">
      <c r="E178" s="62"/>
      <c r="F178" s="80"/>
    </row>
    <row r="179" spans="2:6" x14ac:dyDescent="0.25">
      <c r="E179" s="62"/>
      <c r="F179" s="80"/>
    </row>
    <row r="180" spans="2:6" x14ac:dyDescent="0.25">
      <c r="E180" s="62"/>
      <c r="F180" s="80"/>
    </row>
    <row r="181" spans="2:6" x14ac:dyDescent="0.25">
      <c r="E181" s="62"/>
      <c r="F181" s="80"/>
    </row>
    <row r="182" spans="2:6" x14ac:dyDescent="0.25">
      <c r="E182" s="62"/>
      <c r="F182" s="80"/>
    </row>
    <row r="183" spans="2:6" s="5" customFormat="1" x14ac:dyDescent="0.25">
      <c r="B183" s="77"/>
      <c r="C183" s="67"/>
      <c r="D183" s="67"/>
      <c r="E183" s="62"/>
      <c r="F183" s="80"/>
    </row>
    <row r="184" spans="2:6" s="5" customFormat="1" x14ac:dyDescent="0.25">
      <c r="B184" s="77"/>
      <c r="C184" s="67"/>
      <c r="D184" s="67"/>
      <c r="E184" s="62"/>
      <c r="F184" s="80"/>
    </row>
    <row r="185" spans="2:6" s="5" customFormat="1" x14ac:dyDescent="0.25">
      <c r="B185" s="77"/>
      <c r="C185" s="67"/>
      <c r="D185" s="67"/>
      <c r="E185" s="62"/>
      <c r="F185" s="80"/>
    </row>
    <row r="186" spans="2:6" s="5" customFormat="1" x14ac:dyDescent="0.25">
      <c r="B186" s="77"/>
      <c r="C186" s="67"/>
      <c r="D186" s="67"/>
      <c r="E186" s="62"/>
      <c r="F186" s="80"/>
    </row>
    <row r="187" spans="2:6" s="5" customFormat="1" x14ac:dyDescent="0.25">
      <c r="B187" s="77"/>
      <c r="C187" s="67"/>
      <c r="D187" s="67"/>
      <c r="E187" s="62"/>
      <c r="F187" s="80"/>
    </row>
    <row r="188" spans="2:6" s="5" customFormat="1" x14ac:dyDescent="0.25">
      <c r="B188" s="77"/>
      <c r="C188" s="67"/>
      <c r="D188" s="67"/>
      <c r="E188" s="62"/>
      <c r="F188" s="80"/>
    </row>
    <row r="189" spans="2:6" s="5" customFormat="1" x14ac:dyDescent="0.25">
      <c r="B189" s="77"/>
      <c r="C189" s="67"/>
      <c r="D189" s="67"/>
      <c r="E189" s="62"/>
      <c r="F189" s="80"/>
    </row>
    <row r="190" spans="2:6" s="5" customFormat="1" x14ac:dyDescent="0.25">
      <c r="B190" s="77"/>
      <c r="C190" s="67"/>
      <c r="D190" s="67"/>
      <c r="E190" s="62"/>
      <c r="F190" s="80"/>
    </row>
    <row r="191" spans="2:6" s="5" customFormat="1" x14ac:dyDescent="0.25">
      <c r="B191" s="77"/>
      <c r="C191" s="67"/>
      <c r="D191" s="67"/>
      <c r="E191" s="62"/>
      <c r="F191" s="80"/>
    </row>
    <row r="192" spans="2:6" s="5" customFormat="1" x14ac:dyDescent="0.25">
      <c r="B192" s="77"/>
      <c r="C192" s="67"/>
      <c r="D192" s="67"/>
      <c r="E192" s="62"/>
      <c r="F192" s="80"/>
    </row>
    <row r="193" spans="2:6" s="5" customFormat="1" x14ac:dyDescent="0.25">
      <c r="B193" s="77"/>
      <c r="C193" s="67"/>
      <c r="D193" s="67"/>
      <c r="E193" s="62"/>
      <c r="F193" s="80"/>
    </row>
    <row r="194" spans="2:6" x14ac:dyDescent="0.25">
      <c r="E194" s="62"/>
      <c r="F194" s="80"/>
    </row>
    <row r="195" spans="2:6" s="5" customFormat="1" x14ac:dyDescent="0.25">
      <c r="B195" s="77"/>
      <c r="C195" s="67"/>
      <c r="D195" s="67"/>
      <c r="E195" s="62"/>
      <c r="F195" s="80"/>
    </row>
    <row r="196" spans="2:6" x14ac:dyDescent="0.25">
      <c r="E196" s="62"/>
      <c r="F196" s="80"/>
    </row>
    <row r="197" spans="2:6" x14ac:dyDescent="0.25">
      <c r="E197" s="62"/>
      <c r="F197" s="80"/>
    </row>
    <row r="198" spans="2:6" x14ac:dyDescent="0.25">
      <c r="E198" s="62"/>
      <c r="F198" s="80"/>
    </row>
    <row r="199" spans="2:6" s="5" customFormat="1" x14ac:dyDescent="0.25">
      <c r="B199" s="77"/>
      <c r="C199" s="67"/>
      <c r="D199" s="67"/>
      <c r="E199" s="62"/>
      <c r="F199" s="80"/>
    </row>
    <row r="200" spans="2:6" x14ac:dyDescent="0.25">
      <c r="E200" s="62"/>
      <c r="F200" s="80"/>
    </row>
    <row r="201" spans="2:6" x14ac:dyDescent="0.25">
      <c r="E201" s="62"/>
      <c r="F201" s="80"/>
    </row>
    <row r="202" spans="2:6" x14ac:dyDescent="0.25">
      <c r="E202" s="62"/>
      <c r="F202" s="80"/>
    </row>
    <row r="203" spans="2:6" x14ac:dyDescent="0.25">
      <c r="E203" s="62"/>
      <c r="F203" s="80"/>
    </row>
    <row r="204" spans="2:6" x14ac:dyDescent="0.25">
      <c r="E204" s="62"/>
      <c r="F204" s="80"/>
    </row>
    <row r="205" spans="2:6" x14ac:dyDescent="0.25">
      <c r="B205" s="67"/>
      <c r="E205" s="62"/>
      <c r="F205" s="80"/>
    </row>
    <row r="206" spans="2:6" x14ac:dyDescent="0.25">
      <c r="B206" s="67"/>
      <c r="E206" s="62"/>
      <c r="F206" s="80"/>
    </row>
    <row r="207" spans="2:6" x14ac:dyDescent="0.25">
      <c r="B207" s="67"/>
      <c r="E207" s="62"/>
      <c r="F207" s="80"/>
    </row>
    <row r="208" spans="2:6" x14ac:dyDescent="0.25">
      <c r="B208" s="67"/>
      <c r="E208" s="62"/>
      <c r="F208" s="80"/>
    </row>
    <row r="209" spans="2:6" x14ac:dyDescent="0.25">
      <c r="B209" s="67"/>
      <c r="E209" s="62"/>
      <c r="F209" s="80"/>
    </row>
    <row r="210" spans="2:6" x14ac:dyDescent="0.25">
      <c r="B210" s="67"/>
      <c r="E210" s="62"/>
      <c r="F210" s="80"/>
    </row>
    <row r="211" spans="2:6" x14ac:dyDescent="0.25">
      <c r="B211" s="67"/>
      <c r="E211" s="62"/>
      <c r="F211" s="80"/>
    </row>
    <row r="212" spans="2:6" x14ac:dyDescent="0.25">
      <c r="B212" s="67"/>
      <c r="E212" s="62"/>
      <c r="F212" s="80"/>
    </row>
    <row r="213" spans="2:6" x14ac:dyDescent="0.25">
      <c r="B213" s="67"/>
      <c r="E213" s="62"/>
      <c r="F213" s="80"/>
    </row>
    <row r="214" spans="2:6" x14ac:dyDescent="0.25">
      <c r="B214" s="67"/>
      <c r="E214" s="62"/>
      <c r="F214" s="80"/>
    </row>
    <row r="215" spans="2:6" x14ac:dyDescent="0.25">
      <c r="B215" s="67"/>
      <c r="E215" s="62"/>
      <c r="F215" s="80"/>
    </row>
    <row r="216" spans="2:6" x14ac:dyDescent="0.25">
      <c r="B216" s="67"/>
      <c r="E216" s="62"/>
      <c r="F216" s="80"/>
    </row>
    <row r="217" spans="2:6" x14ac:dyDescent="0.25">
      <c r="B217" s="67"/>
      <c r="E217" s="62"/>
      <c r="F217" s="80"/>
    </row>
    <row r="218" spans="2:6" x14ac:dyDescent="0.25">
      <c r="B218" s="67"/>
      <c r="E218" s="62"/>
      <c r="F218" s="80"/>
    </row>
    <row r="219" spans="2:6" x14ac:dyDescent="0.25">
      <c r="B219" s="67"/>
      <c r="E219" s="62"/>
      <c r="F219" s="80"/>
    </row>
    <row r="220" spans="2:6" x14ac:dyDescent="0.25">
      <c r="B220" s="67"/>
      <c r="E220" s="62"/>
      <c r="F220" s="80"/>
    </row>
    <row r="221" spans="2:6" x14ac:dyDescent="0.25">
      <c r="B221" s="67"/>
      <c r="E221" s="62"/>
      <c r="F221" s="80"/>
    </row>
    <row r="222" spans="2:6" x14ac:dyDescent="0.25">
      <c r="B222" s="67"/>
      <c r="E222" s="62"/>
      <c r="F222" s="80"/>
    </row>
    <row r="223" spans="2:6" x14ac:dyDescent="0.25">
      <c r="B223" s="67"/>
      <c r="E223" s="62"/>
      <c r="F223" s="80"/>
    </row>
    <row r="224" spans="2:6" x14ac:dyDescent="0.25">
      <c r="B224" s="67"/>
      <c r="E224" s="62"/>
      <c r="F224" s="80"/>
    </row>
    <row r="225" spans="2:6" x14ac:dyDescent="0.25">
      <c r="B225" s="67"/>
      <c r="E225" s="62"/>
      <c r="F225" s="80"/>
    </row>
    <row r="226" spans="2:6" x14ac:dyDescent="0.25">
      <c r="B226" s="67"/>
      <c r="E226" s="62"/>
      <c r="F226" s="80"/>
    </row>
    <row r="227" spans="2:6" x14ac:dyDescent="0.25">
      <c r="B227" s="67"/>
      <c r="E227" s="62"/>
      <c r="F227" s="80"/>
    </row>
    <row r="228" spans="2:6" x14ac:dyDescent="0.25">
      <c r="B228" s="67"/>
      <c r="E228" s="62"/>
      <c r="F228" s="80"/>
    </row>
    <row r="229" spans="2:6" x14ac:dyDescent="0.25">
      <c r="B229" s="67"/>
      <c r="E229" s="62"/>
      <c r="F229" s="80"/>
    </row>
    <row r="230" spans="2:6" x14ac:dyDescent="0.25">
      <c r="B230" s="67"/>
      <c r="E230" s="62"/>
      <c r="F230" s="80"/>
    </row>
    <row r="231" spans="2:6" x14ac:dyDescent="0.25">
      <c r="B231" s="67"/>
      <c r="E231" s="62"/>
      <c r="F231" s="80"/>
    </row>
    <row r="232" spans="2:6" x14ac:dyDescent="0.25">
      <c r="B232" s="67"/>
      <c r="E232" s="62"/>
      <c r="F232" s="80"/>
    </row>
    <row r="233" spans="2:6" x14ac:dyDescent="0.25">
      <c r="B233" s="67"/>
      <c r="E233" s="62"/>
      <c r="F233" s="80"/>
    </row>
    <row r="234" spans="2:6" x14ac:dyDescent="0.25">
      <c r="B234" s="67"/>
      <c r="E234" s="62"/>
      <c r="F234" s="80"/>
    </row>
    <row r="235" spans="2:6" x14ac:dyDescent="0.25">
      <c r="B235" s="67"/>
      <c r="E235" s="62"/>
      <c r="F235" s="80"/>
    </row>
    <row r="236" spans="2:6" x14ac:dyDescent="0.25">
      <c r="B236" s="67"/>
      <c r="E236" s="62"/>
      <c r="F236" s="80"/>
    </row>
    <row r="237" spans="2:6" x14ac:dyDescent="0.25">
      <c r="B237" s="67"/>
      <c r="E237" s="62"/>
      <c r="F237" s="80"/>
    </row>
    <row r="238" spans="2:6" x14ac:dyDescent="0.25">
      <c r="B238" s="67"/>
      <c r="E238" s="62"/>
      <c r="F238" s="80"/>
    </row>
    <row r="239" spans="2:6" x14ac:dyDescent="0.25">
      <c r="B239" s="67"/>
      <c r="E239" s="62"/>
      <c r="F239" s="80"/>
    </row>
    <row r="240" spans="2:6" x14ac:dyDescent="0.25">
      <c r="B240" s="67"/>
      <c r="E240" s="62"/>
      <c r="F240" s="80"/>
    </row>
    <row r="241" spans="2:6" x14ac:dyDescent="0.25">
      <c r="B241" s="67"/>
      <c r="E241" s="62"/>
      <c r="F241" s="80"/>
    </row>
  </sheetData>
  <mergeCells count="7">
    <mergeCell ref="E145:F145"/>
    <mergeCell ref="B5:F5"/>
    <mergeCell ref="B6:F6"/>
    <mergeCell ref="B7:F7"/>
    <mergeCell ref="B8:F8"/>
    <mergeCell ref="B139:D139"/>
    <mergeCell ref="E144:F144"/>
  </mergeCells>
  <pageMargins left="0.39370078740157483" right="0.35433070866141736" top="0.74803149606299213" bottom="0.74803149606299213" header="0.31496062992125984" footer="0.31496062992125984"/>
  <pageSetup paperSize="9" scale="74" orientation="portrait" r:id="rId1"/>
  <rowBreaks count="1" manualBreakCount="1">
    <brk id="6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31B215-BA38-424B-A7C2-CB3906EB0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24086F-F565-40A5-A1D8-AE06D1F20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2022-09-07T13:38:35Z</cp:lastPrinted>
  <dcterms:created xsi:type="dcterms:W3CDTF">2022-09-07T13:37:38Z</dcterms:created>
  <dcterms:modified xsi:type="dcterms:W3CDTF">2022-09-13T20:18:55Z</dcterms:modified>
</cp:coreProperties>
</file>