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Mayo" sheetId="6" r:id="rId1"/>
  </sheets>
  <definedNames>
    <definedName name="_xlnm.Print_Area" localSheetId="0">Mayo!$A$1:$E$147</definedName>
    <definedName name="_xlnm.Print_Titles" localSheetId="0">Mayo!$1:$10</definedName>
  </definedNames>
  <calcPr calcId="145621"/>
</workbook>
</file>

<file path=xl/calcChain.xml><?xml version="1.0" encoding="utf-8"?>
<calcChain xmlns="http://schemas.openxmlformats.org/spreadsheetml/2006/main">
  <c r="D124" i="6" l="1"/>
  <c r="E54" i="6"/>
  <c r="E138" i="6" s="1"/>
  <c r="D18" i="6"/>
  <c r="D138" i="6" l="1"/>
</calcChain>
</file>

<file path=xl/sharedStrings.xml><?xml version="1.0" encoding="utf-8"?>
<sst xmlns="http://schemas.openxmlformats.org/spreadsheetml/2006/main" count="142" uniqueCount="101">
  <si>
    <t>Superintendencia de Pensiones</t>
  </si>
  <si>
    <t>Ingresos y Egresos</t>
  </si>
  <si>
    <t>Banco de Reservas de la República Dominicana</t>
  </si>
  <si>
    <t>Fecha</t>
  </si>
  <si>
    <t>No. Ck/Transf</t>
  </si>
  <si>
    <t>Descripción</t>
  </si>
  <si>
    <t>Crédito</t>
  </si>
  <si>
    <t>Débido</t>
  </si>
  <si>
    <t>Transferencia desde la Cuenta Operaciones</t>
  </si>
  <si>
    <t>Impuesto 0.15%</t>
  </si>
  <si>
    <t>Vida Reservas</t>
  </si>
  <si>
    <t>Apertura de Un (1) Certificado Financiero</t>
  </si>
  <si>
    <t>Nulo</t>
  </si>
  <si>
    <t>Comisión Manejo de Cuenta</t>
  </si>
  <si>
    <t>Preparado por:</t>
  </si>
  <si>
    <t>Revisado por:</t>
  </si>
  <si>
    <t>Graciela Herrera de la Rosa</t>
  </si>
  <si>
    <t>Ana Zoila Tejada García</t>
  </si>
  <si>
    <t>Encargada de Contabilidad</t>
  </si>
  <si>
    <t>Directora Administrativa y Financiera</t>
  </si>
  <si>
    <t>Transferencia hacia la Cuenta Nómina</t>
  </si>
  <si>
    <t>Depósito (Certificaciones)</t>
  </si>
  <si>
    <t>Depósito (Reembolso de Impuesto José Luís León)</t>
  </si>
  <si>
    <t>Compensación Servicio de Seguridad Militar</t>
  </si>
  <si>
    <t>Dieta Comisiones Médicas mes de Marzo 2022</t>
  </si>
  <si>
    <t>Bono por Antigüedad Pedro Montero</t>
  </si>
  <si>
    <t>Bono por Antigüedad Máximo Luciano</t>
  </si>
  <si>
    <t>Bono por Antigüedad Alexandra Diloné</t>
  </si>
  <si>
    <t>Bono por Antigüedad Dalmany García</t>
  </si>
  <si>
    <t>Nómina Gasto de Combustible y Compensación por Resultado</t>
  </si>
  <si>
    <t>Compensación Servicio de Alimentación Personal Militar</t>
  </si>
  <si>
    <t>Bono por Antigüedad Josefina Sabet Castro</t>
  </si>
  <si>
    <t>Bono por Vacacional Arianny Marie Perez</t>
  </si>
  <si>
    <t>Bono por Vacacional Vanessa Angelina Perez</t>
  </si>
  <si>
    <t>Bono por Vacacional Rhoden Joel De Leon</t>
  </si>
  <si>
    <t>Bono por Vacacional Zoila Lisstte Martinez</t>
  </si>
  <si>
    <t>Bono por Vacacional Angelica Massiel Inoa</t>
  </si>
  <si>
    <t>Bono por Vacacional Alan Gabriel Montilla</t>
  </si>
  <si>
    <t>Bono por Vacacional Dalmani Josefina Garcia</t>
  </si>
  <si>
    <t>Bono por Vacacional Nilda Inocencia Uribe</t>
  </si>
  <si>
    <t>Bono por Vacacional Agustina Cilseira Sanchez</t>
  </si>
  <si>
    <t>Ajuste Reclamo 1-12780375558</t>
  </si>
  <si>
    <t>Bono por Vacacional Marlen Merejo</t>
  </si>
  <si>
    <t>Bono por Vacacional Josefina  Sobet Castro</t>
  </si>
  <si>
    <t xml:space="preserve">Bono por Vacacional Rolando Gonzalez </t>
  </si>
  <si>
    <t xml:space="preserve"> Nomina de Uso o Financiamiento de Vehículo </t>
  </si>
  <si>
    <t>Transferencia ACH de Pago (Subsidio por Maternidad)</t>
  </si>
  <si>
    <t>Bono Vacacional Roselin Contreras</t>
  </si>
  <si>
    <t>Bono Vacacional Raynel Cabral</t>
  </si>
  <si>
    <t>Bono por Nacimiento Rafael Castillo</t>
  </si>
  <si>
    <t>Bono Vacacional Cinthia Tavarez</t>
  </si>
  <si>
    <t>Bono por Antigüedad Adamanay Díaz</t>
  </si>
  <si>
    <t>Bono Vacacional Mayra Encarnación</t>
  </si>
  <si>
    <t>Transferencia desde la Cuenta Nómina</t>
  </si>
  <si>
    <t>Comisión por Certificación Auditores</t>
  </si>
  <si>
    <t>Bono por Antigüedad Alberto Jiménez</t>
  </si>
  <si>
    <t>Dieta Comisiones Médicas mes de Abril 2022</t>
  </si>
  <si>
    <t>Balance al 31 de Mayo del 2022</t>
  </si>
  <si>
    <t>Pago Retencion proveedores  ITBIS mes de Abril 2022</t>
  </si>
  <si>
    <t>Pago Retención de Proveedores 5%, ISR de 10%  Abril  2022</t>
  </si>
  <si>
    <t>Pago Impuestos Retenido a Empleados mes de Abril 2022.</t>
  </si>
  <si>
    <t>Servicio de Dispersión  mes de Abril 2022.</t>
  </si>
  <si>
    <t>Mantenimiento Sistema de Contabilidad mes de Abril  2022</t>
  </si>
  <si>
    <t>Alquiler Nave p/guardar doc y equipos SIPEN,  mes de Mayo 2022</t>
  </si>
  <si>
    <t>Servicio de Fumigación  control de plagas de todo tipo, Abril 2022</t>
  </si>
  <si>
    <t>Servicio de Impresión y empaquetado de Boletin Trimestral</t>
  </si>
  <si>
    <t>Servicio de Mantenimiento y áreas verdes del Edif SIPEN</t>
  </si>
  <si>
    <t>Compra de Botellones de Agua Potable consumo personal</t>
  </si>
  <si>
    <t>Servicio de Publicidad mes de Abril 2022</t>
  </si>
  <si>
    <t>Alquiler de Impresoras y Fotocopiadoras mes Abril 2022</t>
  </si>
  <si>
    <t>Servicio de Internet de SIPEN mes de Abril 2022</t>
  </si>
  <si>
    <t>Servicio Recogida de Basura  mes de Mayo 2022</t>
  </si>
  <si>
    <t>Servicio de Agua Potable de SIPEN, mes de Mayo 2022</t>
  </si>
  <si>
    <t>Mantenimiento Ascensor Abril 2022</t>
  </si>
  <si>
    <t>Servicio de Servidores en la Nube, mes de Abril 2022</t>
  </si>
  <si>
    <t xml:space="preserve">Reposición Fondo de Caja Chica </t>
  </si>
  <si>
    <t>Auditoría externas y renovación Certificado Norma ISO27001:2014</t>
  </si>
  <si>
    <t>Pago cuatrimestre Universidad a Wilmy Rodriguez  y Jario Rojas</t>
  </si>
  <si>
    <t>Servicio Linea Internet 150MBPS-50MBPS Asimetrico SIPEN Mayo 2022</t>
  </si>
  <si>
    <t>Servicio de Telecable de SIPEN mes de Mayo 2022</t>
  </si>
  <si>
    <t>Servicios Telefonicos y de Internet de SIPEN  mes Mayo 2022</t>
  </si>
  <si>
    <t>Pago Indemnización a Ex - Empleados según Ley 41-08</t>
  </si>
  <si>
    <t>Pago Seguro Complementario de Salud de los Empleados Mayo 2022</t>
  </si>
  <si>
    <t>Pago Seguridad Social de los Empleados de Sipen, Mayo 2022</t>
  </si>
  <si>
    <t>Pago recolección y disposición de desechos para reciblaje, Mayo 2022</t>
  </si>
  <si>
    <t>Pago Maestria en finanzas a empleada Estephany Nuñez</t>
  </si>
  <si>
    <t>Servicio Diagramación Boletin Estadistico SIPEN no. 75</t>
  </si>
  <si>
    <t>Pago Programa Alto Potencial Directivo de Gestión Pública</t>
  </si>
  <si>
    <t>Servicio de Energia Electrica mes de Mayo 22</t>
  </si>
  <si>
    <t>Adquisición de Licencias Offce 365</t>
  </si>
  <si>
    <t>Serv de Garantia extendida de los Switch de comunicación Cisco SG300</t>
  </si>
  <si>
    <t>Srevicio de Fumigación, mes de  marzo 22</t>
  </si>
  <si>
    <t>Plan Corporativo de Gimnasio de los empleados, mayo 22</t>
  </si>
  <si>
    <t>Renovación certificado SSl, para el dominio de la Escuela Previsional.</t>
  </si>
  <si>
    <t>Servicio de Mant. Base de datosSQl 2012</t>
  </si>
  <si>
    <t>Servicio de Internet Plus Negocios Abril 2022</t>
  </si>
  <si>
    <t>Servicio de Telef. Fax e Int. Mes de Mayo 2022</t>
  </si>
  <si>
    <t>Adquisición de piezas para reparación del Ascensor de Sipen</t>
  </si>
  <si>
    <t>Participación en el Congreso  Regional de Auditoría Intena, riesgo y fina</t>
  </si>
  <si>
    <t>Compra (4)  camiones de agua potable de 2500 gls</t>
  </si>
  <si>
    <t>Del   01  al  31   de Mayo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</si>
</sst>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\-mm\-yy;@"/>
    <numFmt numFmtId="165" formatCode="_([$€-2]\ * #,##0.00_);_([$€-2]\ * \(#,##0.00\);_([$€-2]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164" fontId="2" fillId="0" borderId="1" xfId="0" applyNumberFormat="1" applyFont="1" applyFill="1" applyBorder="1" applyAlignment="1">
      <alignment horizontal="center"/>
    </xf>
    <xf numFmtId="43" fontId="2" fillId="0" borderId="2" xfId="0" applyNumberFormat="1" applyFont="1" applyFill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43" fontId="2" fillId="0" borderId="3" xfId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43" fontId="2" fillId="0" borderId="5" xfId="1" applyFont="1" applyFill="1" applyBorder="1" applyAlignment="1">
      <alignment horizontal="center"/>
    </xf>
    <xf numFmtId="14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/>
    <xf numFmtId="43" fontId="3" fillId="0" borderId="0" xfId="1" applyFont="1" applyFill="1"/>
    <xf numFmtId="43" fontId="3" fillId="0" borderId="10" xfId="1" applyFont="1" applyFill="1" applyBorder="1"/>
    <xf numFmtId="43" fontId="3" fillId="0" borderId="9" xfId="1" applyFont="1" applyFill="1" applyBorder="1"/>
    <xf numFmtId="0" fontId="3" fillId="0" borderId="0" xfId="0" applyFont="1" applyFill="1"/>
    <xf numFmtId="0" fontId="4" fillId="0" borderId="9" xfId="0" applyNumberFormat="1" applyFont="1" applyFill="1" applyBorder="1" applyAlignment="1">
      <alignment wrapText="1"/>
    </xf>
    <xf numFmtId="43" fontId="5" fillId="0" borderId="9" xfId="1" applyFont="1" applyFill="1" applyBorder="1"/>
    <xf numFmtId="0" fontId="3" fillId="0" borderId="0" xfId="0" applyFont="1" applyFill="1" applyBorder="1"/>
    <xf numFmtId="14" fontId="5" fillId="0" borderId="9" xfId="0" applyNumberFormat="1" applyFont="1" applyFill="1" applyBorder="1" applyAlignment="1">
      <alignment horizontal="center"/>
    </xf>
    <xf numFmtId="43" fontId="5" fillId="0" borderId="11" xfId="1" applyFont="1" applyFill="1" applyBorder="1"/>
    <xf numFmtId="0" fontId="5" fillId="0" borderId="9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2" xfId="0" applyFont="1" applyFill="1" applyBorder="1"/>
    <xf numFmtId="43" fontId="6" fillId="0" borderId="2" xfId="1" applyFont="1" applyFill="1" applyBorder="1"/>
    <xf numFmtId="43" fontId="3" fillId="0" borderId="3" xfId="1" applyFont="1" applyFill="1" applyBorder="1"/>
    <xf numFmtId="43" fontId="6" fillId="0" borderId="0" xfId="1" applyFont="1" applyFill="1" applyBorder="1"/>
    <xf numFmtId="0" fontId="3" fillId="0" borderId="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43" fontId="3" fillId="0" borderId="0" xfId="1" applyFont="1" applyFill="1" applyBorder="1"/>
    <xf numFmtId="164" fontId="3" fillId="0" borderId="0" xfId="0" applyNumberFormat="1" applyFont="1" applyFill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43" fontId="6" fillId="0" borderId="0" xfId="1" applyFont="1" applyFill="1"/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43" fontId="6" fillId="0" borderId="0" xfId="1" applyFont="1"/>
    <xf numFmtId="43" fontId="3" fillId="0" borderId="0" xfId="1" applyFont="1"/>
    <xf numFmtId="0" fontId="4" fillId="0" borderId="0" xfId="0" applyNumberFormat="1" applyFont="1" applyFill="1" applyBorder="1" applyAlignment="1">
      <alignment wrapText="1"/>
    </xf>
    <xf numFmtId="0" fontId="8" fillId="0" borderId="0" xfId="0" applyFont="1" applyFill="1"/>
    <xf numFmtId="0" fontId="8" fillId="0" borderId="0" xfId="0" applyFont="1" applyFill="1" applyBorder="1"/>
    <xf numFmtId="0" fontId="7" fillId="0" borderId="0" xfId="0" applyFont="1" applyFill="1"/>
    <xf numFmtId="0" fontId="4" fillId="0" borderId="0" xfId="0" applyFont="1" applyFill="1" applyBorder="1"/>
    <xf numFmtId="164" fontId="8" fillId="0" borderId="4" xfId="0" applyNumberFormat="1" applyFont="1" applyFill="1" applyBorder="1" applyAlignment="1">
      <alignment horizontal="center"/>
    </xf>
    <xf numFmtId="164" fontId="8" fillId="0" borderId="4" xfId="0" applyNumberFormat="1" applyFont="1" applyFill="1" applyBorder="1" applyAlignment="1">
      <alignment horizontal="left"/>
    </xf>
    <xf numFmtId="43" fontId="7" fillId="0" borderId="0" xfId="1" applyFont="1" applyFill="1" applyBorder="1"/>
    <xf numFmtId="43" fontId="8" fillId="0" borderId="5" xfId="1" applyFont="1" applyFill="1" applyBorder="1"/>
    <xf numFmtId="164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64" fontId="8" fillId="0" borderId="6" xfId="0" applyNumberFormat="1" applyFont="1" applyFill="1" applyBorder="1" applyAlignment="1">
      <alignment horizontal="left"/>
    </xf>
    <xf numFmtId="164" fontId="8" fillId="0" borderId="7" xfId="0" applyNumberFormat="1" applyFont="1" applyFill="1" applyBorder="1" applyAlignment="1">
      <alignment horizontal="left"/>
    </xf>
    <xf numFmtId="0" fontId="6" fillId="0" borderId="0" xfId="0" applyFont="1" applyFill="1"/>
    <xf numFmtId="43" fontId="3" fillId="0" borderId="11" xfId="1" applyFont="1" applyFill="1" applyBorder="1"/>
    <xf numFmtId="14" fontId="3" fillId="0" borderId="11" xfId="0" applyNumberFormat="1" applyFont="1" applyFill="1" applyBorder="1" applyAlignment="1">
      <alignment horizontal="center"/>
    </xf>
    <xf numFmtId="43" fontId="6" fillId="2" borderId="13" xfId="1" applyFont="1" applyFill="1" applyBorder="1"/>
    <xf numFmtId="43" fontId="6" fillId="2" borderId="15" xfId="1" applyFont="1" applyFill="1" applyBorder="1"/>
    <xf numFmtId="165" fontId="6" fillId="0" borderId="0" xfId="0" applyNumberFormat="1" applyFont="1" applyFill="1"/>
    <xf numFmtId="164" fontId="2" fillId="2" borderId="15" xfId="0" applyNumberFormat="1" applyFont="1" applyFill="1" applyBorder="1" applyAlignment="1">
      <alignment horizontal="center"/>
    </xf>
    <xf numFmtId="43" fontId="2" fillId="2" borderId="15" xfId="0" applyNumberFormat="1" applyFont="1" applyFill="1" applyBorder="1" applyAlignment="1">
      <alignment horizontal="center"/>
    </xf>
    <xf numFmtId="43" fontId="2" fillId="2" borderId="15" xfId="1" applyFont="1" applyFill="1" applyBorder="1" applyAlignment="1">
      <alignment horizontal="center"/>
    </xf>
    <xf numFmtId="43" fontId="2" fillId="2" borderId="15" xfId="1" applyFont="1" applyFill="1" applyBorder="1" applyAlignment="1">
      <alignment horizontal="center" wrapText="1"/>
    </xf>
    <xf numFmtId="43" fontId="2" fillId="0" borderId="0" xfId="0" applyNumberFormat="1" applyFont="1" applyFill="1" applyBorder="1" applyAlignment="1">
      <alignment horizontal="center"/>
    </xf>
    <xf numFmtId="43" fontId="5" fillId="0" borderId="2" xfId="0" applyNumberFormat="1" applyFont="1" applyFill="1" applyBorder="1" applyAlignment="1">
      <alignment horizontal="center"/>
    </xf>
    <xf numFmtId="43" fontId="5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/>
    <xf numFmtId="43" fontId="5" fillId="2" borderId="13" xfId="0" applyNumberFormat="1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7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/>
    </xf>
    <xf numFmtId="0" fontId="3" fillId="0" borderId="7" xfId="0" applyNumberFormat="1" applyFont="1" applyFill="1" applyBorder="1"/>
    <xf numFmtId="0" fontId="8" fillId="0" borderId="9" xfId="0" applyFont="1" applyBorder="1"/>
    <xf numFmtId="0" fontId="7" fillId="0" borderId="9" xfId="0" applyFont="1" applyFill="1" applyBorder="1"/>
    <xf numFmtId="43" fontId="7" fillId="0" borderId="7" xfId="1" applyFont="1" applyFill="1" applyBorder="1" applyAlignment="1">
      <alignment horizontal="right"/>
    </xf>
    <xf numFmtId="43" fontId="7" fillId="0" borderId="8" xfId="1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43" fontId="2" fillId="0" borderId="4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43" fontId="2" fillId="0" borderId="5" xfId="0" applyNumberFormat="1" applyFont="1" applyFill="1" applyBorder="1" applyAlignment="1">
      <alignment horizontal="center"/>
    </xf>
    <xf numFmtId="43" fontId="2" fillId="0" borderId="6" xfId="0" applyNumberFormat="1" applyFont="1" applyFill="1" applyBorder="1" applyAlignment="1">
      <alignment horizontal="center"/>
    </xf>
    <xf numFmtId="43" fontId="2" fillId="0" borderId="7" xfId="0" applyNumberFormat="1" applyFont="1" applyFill="1" applyBorder="1" applyAlignment="1">
      <alignment horizontal="center"/>
    </xf>
    <xf numFmtId="43" fontId="2" fillId="0" borderId="8" xfId="0" applyNumberFormat="1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43" fontId="7" fillId="0" borderId="5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1431925</xdr:colOff>
      <xdr:row>0</xdr:row>
      <xdr:rowOff>0</xdr:rowOff>
    </xdr:from>
    <xdr:to>
      <xdr:col>2</xdr:col>
      <xdr:colOff>3638550</xdr:colOff>
      <xdr:row>4</xdr:row>
      <xdr:rowOff>152400</xdr:rowOff>
    </xdr:to>
    <xdr:pic>
      <xdr:nvPicPr>
        <xdr:cNvPr id="4" name="Imagen 1" descr="sipen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6925" y="0"/>
          <a:ext cx="220662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9"/>
  <sheetViews>
    <sheetView tabSelected="1" topLeftCell="A124" zoomScaleNormal="100" workbookViewId="0">
      <selection activeCell="G145" sqref="G145"/>
    </sheetView>
  </sheetViews>
  <sheetFormatPr baseColWidth="10" defaultRowHeight="15.75" x14ac:dyDescent="0.25"/>
  <cols>
    <col min="1" max="1" width="16.28515625" style="34" customWidth="1"/>
    <col min="2" max="2" width="12.28515625" style="33" bestFit="1" customWidth="1"/>
    <col min="3" max="3" width="64.42578125" style="33" customWidth="1"/>
    <col min="4" max="4" width="23" style="35" customWidth="1"/>
    <col min="5" max="5" width="23.7109375" style="36" bestFit="1" customWidth="1"/>
    <col min="6" max="27" width="11.42578125" style="13"/>
    <col min="28" max="16384" width="11.42578125" style="33"/>
  </cols>
  <sheetData>
    <row r="1" spans="1:6" s="50" customFormat="1" x14ac:dyDescent="0.25">
      <c r="A1" s="1"/>
      <c r="B1" s="61"/>
      <c r="C1" s="2"/>
      <c r="D1" s="3"/>
      <c r="E1" s="4"/>
    </row>
    <row r="2" spans="1:6" s="50" customFormat="1" x14ac:dyDescent="0.25">
      <c r="A2" s="5"/>
      <c r="B2" s="62"/>
      <c r="C2" s="60"/>
      <c r="D2" s="6"/>
      <c r="E2" s="7"/>
    </row>
    <row r="3" spans="1:6" s="50" customFormat="1" x14ac:dyDescent="0.25">
      <c r="A3" s="5"/>
      <c r="B3" s="62"/>
      <c r="C3" s="60"/>
      <c r="D3" s="6"/>
      <c r="E3" s="7"/>
    </row>
    <row r="4" spans="1:6" s="50" customFormat="1" x14ac:dyDescent="0.25">
      <c r="A4" s="5"/>
      <c r="B4" s="62"/>
      <c r="C4" s="60"/>
      <c r="D4" s="6"/>
      <c r="E4" s="7"/>
    </row>
    <row r="5" spans="1:6" s="50" customFormat="1" x14ac:dyDescent="0.25">
      <c r="A5" s="5"/>
      <c r="B5" s="62"/>
      <c r="C5" s="60"/>
      <c r="D5" s="6"/>
      <c r="E5" s="7"/>
    </row>
    <row r="6" spans="1:6" s="50" customFormat="1" x14ac:dyDescent="0.25">
      <c r="A6" s="80" t="s">
        <v>0</v>
      </c>
      <c r="B6" s="81"/>
      <c r="C6" s="81"/>
      <c r="D6" s="81"/>
      <c r="E6" s="82"/>
    </row>
    <row r="7" spans="1:6" s="50" customFormat="1" x14ac:dyDescent="0.25">
      <c r="A7" s="80" t="s">
        <v>1</v>
      </c>
      <c r="B7" s="81"/>
      <c r="C7" s="81"/>
      <c r="D7" s="81"/>
      <c r="E7" s="82"/>
    </row>
    <row r="8" spans="1:6" s="50" customFormat="1" x14ac:dyDescent="0.25">
      <c r="A8" s="80" t="s">
        <v>2</v>
      </c>
      <c r="B8" s="81"/>
      <c r="C8" s="81"/>
      <c r="D8" s="81"/>
      <c r="E8" s="82"/>
    </row>
    <row r="9" spans="1:6" s="50" customFormat="1" ht="16.5" thickBot="1" x14ac:dyDescent="0.3">
      <c r="A9" s="83" t="s">
        <v>100</v>
      </c>
      <c r="B9" s="84"/>
      <c r="C9" s="84"/>
      <c r="D9" s="84"/>
      <c r="E9" s="85"/>
    </row>
    <row r="10" spans="1:6" s="50" customFormat="1" ht="32.25" thickBot="1" x14ac:dyDescent="0.3">
      <c r="A10" s="56" t="s">
        <v>3</v>
      </c>
      <c r="B10" s="64" t="s">
        <v>4</v>
      </c>
      <c r="C10" s="57" t="s">
        <v>5</v>
      </c>
      <c r="D10" s="58" t="s">
        <v>6</v>
      </c>
      <c r="E10" s="59" t="s">
        <v>7</v>
      </c>
      <c r="F10" s="55"/>
    </row>
    <row r="11" spans="1:6" s="50" customFormat="1" x14ac:dyDescent="0.25">
      <c r="A11" s="8">
        <v>44684</v>
      </c>
      <c r="B11" s="65">
        <v>1</v>
      </c>
      <c r="C11" s="16" t="s">
        <v>24</v>
      </c>
      <c r="D11" s="11"/>
      <c r="E11" s="11">
        <v>48000</v>
      </c>
      <c r="F11" s="55"/>
    </row>
    <row r="12" spans="1:6" s="50" customFormat="1" x14ac:dyDescent="0.25">
      <c r="A12" s="8">
        <v>44684</v>
      </c>
      <c r="B12" s="66">
        <v>1</v>
      </c>
      <c r="C12" s="16" t="s">
        <v>25</v>
      </c>
      <c r="D12" s="12"/>
      <c r="E12" s="12">
        <v>20774.16</v>
      </c>
      <c r="F12" s="55"/>
    </row>
    <row r="13" spans="1:6" s="50" customFormat="1" x14ac:dyDescent="0.25">
      <c r="A13" s="8">
        <v>44684</v>
      </c>
      <c r="B13" s="66">
        <v>1</v>
      </c>
      <c r="C13" s="16" t="s">
        <v>26</v>
      </c>
      <c r="D13" s="12"/>
      <c r="E13" s="12">
        <v>67636.800000000003</v>
      </c>
      <c r="F13" s="55"/>
    </row>
    <row r="14" spans="1:6" s="50" customFormat="1" x14ac:dyDescent="0.25">
      <c r="A14" s="8">
        <v>44684</v>
      </c>
      <c r="B14" s="66">
        <v>1</v>
      </c>
      <c r="C14" s="16" t="s">
        <v>27</v>
      </c>
      <c r="D14" s="12"/>
      <c r="E14" s="12">
        <v>10628.64</v>
      </c>
      <c r="F14" s="55"/>
    </row>
    <row r="15" spans="1:6" s="50" customFormat="1" x14ac:dyDescent="0.25">
      <c r="A15" s="8">
        <v>44684</v>
      </c>
      <c r="B15" s="66">
        <v>1</v>
      </c>
      <c r="C15" s="16" t="s">
        <v>28</v>
      </c>
      <c r="D15" s="12"/>
      <c r="E15" s="12">
        <v>28987.200000000001</v>
      </c>
      <c r="F15" s="55"/>
    </row>
    <row r="16" spans="1:6" s="50" customFormat="1" ht="15.75" customHeight="1" x14ac:dyDescent="0.25">
      <c r="A16" s="8">
        <v>44684</v>
      </c>
      <c r="B16" s="66">
        <v>1</v>
      </c>
      <c r="C16" s="16" t="s">
        <v>29</v>
      </c>
      <c r="D16" s="12"/>
      <c r="E16" s="12">
        <v>594432.34</v>
      </c>
      <c r="F16" s="55"/>
    </row>
    <row r="17" spans="1:6" s="50" customFormat="1" x14ac:dyDescent="0.25">
      <c r="A17" s="8">
        <v>44684</v>
      </c>
      <c r="B17" s="66">
        <v>1</v>
      </c>
      <c r="C17" s="16" t="s">
        <v>9</v>
      </c>
      <c r="D17" s="12"/>
      <c r="E17" s="12">
        <v>111.71</v>
      </c>
      <c r="F17" s="55"/>
    </row>
    <row r="18" spans="1:6" s="50" customFormat="1" x14ac:dyDescent="0.25">
      <c r="A18" s="8">
        <v>44685</v>
      </c>
      <c r="B18" s="66">
        <v>1</v>
      </c>
      <c r="C18" s="16" t="s">
        <v>8</v>
      </c>
      <c r="D18" s="12">
        <f>31000+1400000+1100000</f>
        <v>2531000</v>
      </c>
      <c r="E18" s="12"/>
      <c r="F18" s="55"/>
    </row>
    <row r="19" spans="1:6" s="50" customFormat="1" x14ac:dyDescent="0.25">
      <c r="A19" s="8">
        <v>44685</v>
      </c>
      <c r="B19" s="66">
        <v>23786</v>
      </c>
      <c r="C19" s="39" t="s">
        <v>58</v>
      </c>
      <c r="D19" s="73"/>
      <c r="E19" s="74"/>
      <c r="F19" s="40"/>
    </row>
    <row r="20" spans="1:6" s="50" customFormat="1" x14ac:dyDescent="0.25">
      <c r="A20" s="8">
        <v>44685</v>
      </c>
      <c r="B20" s="66">
        <v>23787</v>
      </c>
      <c r="C20" s="16" t="s">
        <v>59</v>
      </c>
      <c r="D20" s="12"/>
      <c r="E20" s="12">
        <v>173856.05</v>
      </c>
      <c r="F20" s="55"/>
    </row>
    <row r="21" spans="1:6" s="50" customFormat="1" x14ac:dyDescent="0.25">
      <c r="A21" s="8">
        <v>44685</v>
      </c>
      <c r="B21" s="66">
        <v>23788</v>
      </c>
      <c r="C21" s="39" t="s">
        <v>60</v>
      </c>
      <c r="D21" s="12"/>
      <c r="E21" s="12">
        <v>1911242.59</v>
      </c>
      <c r="F21" s="55"/>
    </row>
    <row r="22" spans="1:6" s="50" customFormat="1" x14ac:dyDescent="0.25">
      <c r="A22" s="8">
        <v>44685</v>
      </c>
      <c r="B22" s="66">
        <v>1</v>
      </c>
      <c r="C22" s="16" t="s">
        <v>9</v>
      </c>
      <c r="D22" s="12"/>
      <c r="E22" s="12">
        <v>1526.97</v>
      </c>
      <c r="F22" s="55"/>
    </row>
    <row r="23" spans="1:6" s="50" customFormat="1" x14ac:dyDescent="0.25">
      <c r="A23" s="8">
        <v>44686</v>
      </c>
      <c r="B23" s="66">
        <v>1</v>
      </c>
      <c r="C23" s="16" t="s">
        <v>8</v>
      </c>
      <c r="D23" s="12">
        <v>4661000</v>
      </c>
      <c r="E23" s="12"/>
      <c r="F23" s="55"/>
    </row>
    <row r="24" spans="1:6" s="50" customFormat="1" x14ac:dyDescent="0.25">
      <c r="A24" s="8">
        <v>44686</v>
      </c>
      <c r="B24" s="66">
        <v>1</v>
      </c>
      <c r="C24" s="16" t="s">
        <v>22</v>
      </c>
      <c r="D24" s="12">
        <v>6000</v>
      </c>
      <c r="E24" s="12"/>
      <c r="F24" s="55"/>
    </row>
    <row r="25" spans="1:6" s="50" customFormat="1" x14ac:dyDescent="0.25">
      <c r="A25" s="8">
        <v>44686</v>
      </c>
      <c r="B25" s="66">
        <v>1</v>
      </c>
      <c r="C25" s="16" t="s">
        <v>10</v>
      </c>
      <c r="D25" s="12"/>
      <c r="E25" s="12">
        <v>126</v>
      </c>
      <c r="F25" s="55"/>
    </row>
    <row r="26" spans="1:6" s="50" customFormat="1" x14ac:dyDescent="0.25">
      <c r="A26" s="8">
        <v>44686</v>
      </c>
      <c r="B26" s="66">
        <v>1</v>
      </c>
      <c r="C26" s="16" t="s">
        <v>9</v>
      </c>
      <c r="D26" s="12"/>
      <c r="E26" s="12">
        <v>60.36</v>
      </c>
      <c r="F26" s="55"/>
    </row>
    <row r="27" spans="1:6" s="50" customFormat="1" x14ac:dyDescent="0.25">
      <c r="A27" s="8">
        <v>44687</v>
      </c>
      <c r="B27" s="66">
        <v>1</v>
      </c>
      <c r="C27" s="16" t="s">
        <v>20</v>
      </c>
      <c r="D27" s="12"/>
      <c r="E27" s="12">
        <v>6571277.4100000001</v>
      </c>
      <c r="F27" s="55"/>
    </row>
    <row r="28" spans="1:6" s="50" customFormat="1" x14ac:dyDescent="0.25">
      <c r="A28" s="8">
        <v>44687</v>
      </c>
      <c r="B28" s="66">
        <v>1</v>
      </c>
      <c r="C28" s="16" t="s">
        <v>30</v>
      </c>
      <c r="D28" s="12"/>
      <c r="E28" s="12">
        <v>119700</v>
      </c>
      <c r="F28" s="55"/>
    </row>
    <row r="29" spans="1:6" s="50" customFormat="1" x14ac:dyDescent="0.25">
      <c r="A29" s="8">
        <v>44687</v>
      </c>
      <c r="B29" s="66">
        <v>1</v>
      </c>
      <c r="C29" s="16" t="s">
        <v>31</v>
      </c>
      <c r="D29" s="9"/>
      <c r="E29" s="12">
        <v>53820</v>
      </c>
      <c r="F29" s="55"/>
    </row>
    <row r="30" spans="1:6" s="50" customFormat="1" x14ac:dyDescent="0.25">
      <c r="A30" s="8">
        <v>44687</v>
      </c>
      <c r="B30" s="66">
        <v>1</v>
      </c>
      <c r="C30" s="16" t="s">
        <v>9</v>
      </c>
      <c r="D30" s="12"/>
      <c r="E30" s="12">
        <v>223.15</v>
      </c>
      <c r="F30" s="55"/>
    </row>
    <row r="31" spans="1:6" s="50" customFormat="1" x14ac:dyDescent="0.25">
      <c r="A31" s="8">
        <v>44687</v>
      </c>
      <c r="B31" s="66">
        <v>1</v>
      </c>
      <c r="C31" s="16" t="s">
        <v>8</v>
      </c>
      <c r="D31" s="12">
        <v>10000000</v>
      </c>
      <c r="E31" s="12"/>
      <c r="F31" s="55"/>
    </row>
    <row r="32" spans="1:6" s="50" customFormat="1" x14ac:dyDescent="0.25">
      <c r="A32" s="8">
        <v>44687</v>
      </c>
      <c r="B32" s="66">
        <v>1</v>
      </c>
      <c r="C32" s="16" t="s">
        <v>32</v>
      </c>
      <c r="D32" s="12"/>
      <c r="E32" s="12">
        <v>469035.7</v>
      </c>
      <c r="F32" s="55"/>
    </row>
    <row r="33" spans="1:6" s="50" customFormat="1" ht="15.75" customHeight="1" x14ac:dyDescent="0.25">
      <c r="A33" s="8">
        <v>44687</v>
      </c>
      <c r="B33" s="66">
        <v>1</v>
      </c>
      <c r="C33" s="16" t="s">
        <v>33</v>
      </c>
      <c r="D33" s="12"/>
      <c r="E33" s="12">
        <v>386954.4</v>
      </c>
      <c r="F33" s="55"/>
    </row>
    <row r="34" spans="1:6" s="50" customFormat="1" x14ac:dyDescent="0.25">
      <c r="A34" s="8">
        <v>44687</v>
      </c>
      <c r="B34" s="66">
        <v>1</v>
      </c>
      <c r="C34" s="16" t="s">
        <v>34</v>
      </c>
      <c r="D34" s="12"/>
      <c r="E34" s="12">
        <v>281421.28000000003</v>
      </c>
      <c r="F34" s="55"/>
    </row>
    <row r="35" spans="1:6" s="50" customFormat="1" x14ac:dyDescent="0.25">
      <c r="A35" s="8">
        <v>44687</v>
      </c>
      <c r="B35" s="66">
        <v>1</v>
      </c>
      <c r="C35" s="16" t="s">
        <v>35</v>
      </c>
      <c r="D35" s="12"/>
      <c r="E35" s="12">
        <v>263832.45</v>
      </c>
      <c r="F35" s="55"/>
    </row>
    <row r="36" spans="1:6" s="50" customFormat="1" x14ac:dyDescent="0.25">
      <c r="A36" s="8">
        <v>44687</v>
      </c>
      <c r="B36" s="66">
        <v>1</v>
      </c>
      <c r="C36" s="16" t="s">
        <v>36</v>
      </c>
      <c r="D36" s="12"/>
      <c r="E36" s="12">
        <v>119604.03</v>
      </c>
      <c r="F36" s="55"/>
    </row>
    <row r="37" spans="1:6" s="50" customFormat="1" x14ac:dyDescent="0.25">
      <c r="A37" s="8">
        <v>44687</v>
      </c>
      <c r="B37" s="66">
        <v>1</v>
      </c>
      <c r="C37" s="16" t="s">
        <v>37</v>
      </c>
      <c r="D37" s="12"/>
      <c r="E37" s="12">
        <v>85279.11</v>
      </c>
      <c r="F37" s="55"/>
    </row>
    <row r="38" spans="1:6" s="50" customFormat="1" x14ac:dyDescent="0.25">
      <c r="A38" s="8">
        <v>44687</v>
      </c>
      <c r="B38" s="66">
        <v>1</v>
      </c>
      <c r="C38" s="16" t="s">
        <v>38</v>
      </c>
      <c r="D38" s="12"/>
      <c r="E38" s="12">
        <v>56284.2</v>
      </c>
      <c r="F38" s="55"/>
    </row>
    <row r="39" spans="1:6" s="50" customFormat="1" x14ac:dyDescent="0.25">
      <c r="A39" s="8">
        <v>44687</v>
      </c>
      <c r="B39" s="66">
        <v>1</v>
      </c>
      <c r="C39" s="16" t="s">
        <v>39</v>
      </c>
      <c r="D39" s="12"/>
      <c r="E39" s="12">
        <v>41040.58</v>
      </c>
      <c r="F39" s="55"/>
    </row>
    <row r="40" spans="1:6" s="50" customFormat="1" x14ac:dyDescent="0.25">
      <c r="A40" s="8">
        <v>44687</v>
      </c>
      <c r="B40" s="66">
        <v>1</v>
      </c>
      <c r="C40" s="16" t="s">
        <v>40</v>
      </c>
      <c r="D40" s="12"/>
      <c r="E40" s="12">
        <v>19543.16</v>
      </c>
      <c r="F40" s="55"/>
    </row>
    <row r="41" spans="1:6" s="50" customFormat="1" x14ac:dyDescent="0.25">
      <c r="A41" s="8">
        <v>44690</v>
      </c>
      <c r="B41" s="66">
        <v>1</v>
      </c>
      <c r="C41" s="16" t="s">
        <v>41</v>
      </c>
      <c r="D41" s="12">
        <v>4715.67</v>
      </c>
      <c r="E41" s="12"/>
      <c r="F41" s="55"/>
    </row>
    <row r="42" spans="1:6" s="50" customFormat="1" x14ac:dyDescent="0.25">
      <c r="A42" s="8">
        <v>44690</v>
      </c>
      <c r="B42" s="66">
        <v>1</v>
      </c>
      <c r="C42" s="16" t="s">
        <v>8</v>
      </c>
      <c r="D42" s="12">
        <v>23800000</v>
      </c>
      <c r="E42" s="12"/>
      <c r="F42" s="55"/>
    </row>
    <row r="43" spans="1:6" s="50" customFormat="1" x14ac:dyDescent="0.25">
      <c r="A43" s="8">
        <v>44690</v>
      </c>
      <c r="B43" s="66">
        <v>23789</v>
      </c>
      <c r="C43" s="39" t="s">
        <v>61</v>
      </c>
      <c r="D43" s="12"/>
      <c r="E43" s="12">
        <v>431495.29</v>
      </c>
      <c r="F43" s="55"/>
    </row>
    <row r="44" spans="1:6" s="50" customFormat="1" x14ac:dyDescent="0.25">
      <c r="A44" s="8">
        <v>44690</v>
      </c>
      <c r="B44" s="66">
        <v>23790</v>
      </c>
      <c r="C44" s="39" t="s">
        <v>62</v>
      </c>
      <c r="D44" s="12"/>
      <c r="E44" s="12">
        <v>64560</v>
      </c>
      <c r="F44" s="55"/>
    </row>
    <row r="45" spans="1:6" s="50" customFormat="1" x14ac:dyDescent="0.25">
      <c r="A45" s="8">
        <v>44690</v>
      </c>
      <c r="B45" s="66">
        <v>23791</v>
      </c>
      <c r="C45" s="39" t="s">
        <v>63</v>
      </c>
      <c r="D45" s="12"/>
      <c r="E45" s="12">
        <v>34216.800000000003</v>
      </c>
      <c r="F45" s="55"/>
    </row>
    <row r="46" spans="1:6" s="50" customFormat="1" x14ac:dyDescent="0.25">
      <c r="A46" s="8">
        <v>44690</v>
      </c>
      <c r="B46" s="66">
        <v>23792</v>
      </c>
      <c r="C46" s="16" t="s">
        <v>64</v>
      </c>
      <c r="D46" s="12"/>
      <c r="E46" s="12">
        <v>15820</v>
      </c>
      <c r="F46" s="55"/>
    </row>
    <row r="47" spans="1:6" s="50" customFormat="1" x14ac:dyDescent="0.25">
      <c r="A47" s="8">
        <v>44690</v>
      </c>
      <c r="B47" s="66">
        <v>23793</v>
      </c>
      <c r="C47" s="16" t="s">
        <v>65</v>
      </c>
      <c r="D47" s="12"/>
      <c r="E47" s="12">
        <v>169189.68</v>
      </c>
      <c r="F47" s="55"/>
    </row>
    <row r="48" spans="1:6" s="50" customFormat="1" x14ac:dyDescent="0.25">
      <c r="A48" s="8">
        <v>44690</v>
      </c>
      <c r="B48" s="66">
        <v>23794</v>
      </c>
      <c r="C48" s="16" t="s">
        <v>66</v>
      </c>
      <c r="D48" s="12"/>
      <c r="E48" s="12">
        <v>6841.72</v>
      </c>
      <c r="F48" s="55"/>
    </row>
    <row r="49" spans="1:6" s="50" customFormat="1" x14ac:dyDescent="0.25">
      <c r="A49" s="8">
        <v>44690</v>
      </c>
      <c r="B49" s="66">
        <v>23795</v>
      </c>
      <c r="C49" s="38" t="s">
        <v>67</v>
      </c>
      <c r="D49" s="12"/>
      <c r="E49" s="12">
        <v>6612</v>
      </c>
      <c r="F49" s="55"/>
    </row>
    <row r="50" spans="1:6" s="50" customFormat="1" x14ac:dyDescent="0.25">
      <c r="A50" s="8">
        <v>44690</v>
      </c>
      <c r="B50" s="66">
        <v>23796</v>
      </c>
      <c r="C50" s="16" t="s">
        <v>68</v>
      </c>
      <c r="D50" s="12"/>
      <c r="E50" s="12">
        <v>56500</v>
      </c>
      <c r="F50" s="55"/>
    </row>
    <row r="51" spans="1:6" s="50" customFormat="1" x14ac:dyDescent="0.25">
      <c r="A51" s="8">
        <v>44690</v>
      </c>
      <c r="B51" s="66">
        <v>23797</v>
      </c>
      <c r="C51" s="37" t="s">
        <v>69</v>
      </c>
      <c r="D51" s="14"/>
      <c r="E51" s="12">
        <v>52805.78</v>
      </c>
      <c r="F51" s="55"/>
    </row>
    <row r="52" spans="1:6" s="50" customFormat="1" x14ac:dyDescent="0.25">
      <c r="A52" s="8">
        <v>44690</v>
      </c>
      <c r="B52" s="66">
        <v>23798</v>
      </c>
      <c r="C52" s="41" t="s">
        <v>70</v>
      </c>
      <c r="D52" s="12"/>
      <c r="E52" s="12">
        <v>8662.5</v>
      </c>
      <c r="F52" s="55"/>
    </row>
    <row r="53" spans="1:6" s="50" customFormat="1" x14ac:dyDescent="0.25">
      <c r="A53" s="8">
        <v>44690</v>
      </c>
      <c r="B53" s="66">
        <v>23799</v>
      </c>
      <c r="C53" s="16" t="s">
        <v>68</v>
      </c>
      <c r="D53" s="12"/>
      <c r="E53" s="12">
        <v>56500</v>
      </c>
      <c r="F53" s="55"/>
    </row>
    <row r="54" spans="1:6" s="50" customFormat="1" x14ac:dyDescent="0.25">
      <c r="A54" s="8">
        <v>44690</v>
      </c>
      <c r="B54" s="66"/>
      <c r="C54" s="16" t="s">
        <v>9</v>
      </c>
      <c r="D54" s="12"/>
      <c r="E54" s="12">
        <f>6511.23-2866.86-260.78-68.75</f>
        <v>3314.8399999999992</v>
      </c>
      <c r="F54" s="55"/>
    </row>
    <row r="55" spans="1:6" s="50" customFormat="1" x14ac:dyDescent="0.25">
      <c r="A55" s="8">
        <v>44691</v>
      </c>
      <c r="B55" s="66">
        <v>23800</v>
      </c>
      <c r="C55" s="16" t="s">
        <v>68</v>
      </c>
      <c r="D55" s="12"/>
      <c r="E55" s="12">
        <v>45000</v>
      </c>
      <c r="F55" s="55"/>
    </row>
    <row r="56" spans="1:6" s="50" customFormat="1" x14ac:dyDescent="0.25">
      <c r="A56" s="8">
        <v>44691</v>
      </c>
      <c r="B56" s="19">
        <v>1</v>
      </c>
      <c r="C56" s="16" t="s">
        <v>42</v>
      </c>
      <c r="D56" s="15"/>
      <c r="E56" s="12">
        <v>182923.72</v>
      </c>
      <c r="F56" s="55"/>
    </row>
    <row r="57" spans="1:6" s="50" customFormat="1" x14ac:dyDescent="0.25">
      <c r="A57" s="8">
        <v>44691</v>
      </c>
      <c r="B57" s="19">
        <v>1</v>
      </c>
      <c r="C57" s="16" t="s">
        <v>43</v>
      </c>
      <c r="D57" s="12"/>
      <c r="E57" s="12">
        <v>106599.08</v>
      </c>
      <c r="F57" s="55"/>
    </row>
    <row r="58" spans="1:6" s="50" customFormat="1" ht="16.5" thickBot="1" x14ac:dyDescent="0.3">
      <c r="A58" s="52">
        <v>44691</v>
      </c>
      <c r="B58" s="67">
        <v>1</v>
      </c>
      <c r="C58" s="69" t="s">
        <v>44</v>
      </c>
      <c r="D58" s="51"/>
      <c r="E58" s="51">
        <v>60567.57</v>
      </c>
      <c r="F58" s="55"/>
    </row>
    <row r="59" spans="1:6" s="13" customFormat="1" x14ac:dyDescent="0.25">
      <c r="A59" s="8">
        <v>44691</v>
      </c>
      <c r="B59" s="19">
        <v>1</v>
      </c>
      <c r="C59" s="16" t="s">
        <v>45</v>
      </c>
      <c r="D59" s="12"/>
      <c r="E59" s="12">
        <v>575250.1</v>
      </c>
      <c r="F59" s="63"/>
    </row>
    <row r="60" spans="1:6" s="50" customFormat="1" x14ac:dyDescent="0.25">
      <c r="A60" s="8">
        <v>44691</v>
      </c>
      <c r="B60" s="19">
        <v>1</v>
      </c>
      <c r="C60" s="70" t="s">
        <v>9</v>
      </c>
      <c r="D60" s="12"/>
      <c r="E60" s="12">
        <v>197.5</v>
      </c>
      <c r="F60" s="55"/>
    </row>
    <row r="61" spans="1:6" s="50" customFormat="1" x14ac:dyDescent="0.25">
      <c r="A61" s="8">
        <v>44692</v>
      </c>
      <c r="B61" s="19">
        <v>1</v>
      </c>
      <c r="C61" s="70" t="s">
        <v>9</v>
      </c>
      <c r="D61" s="12"/>
      <c r="E61" s="12">
        <v>1412.07</v>
      </c>
      <c r="F61" s="55"/>
    </row>
    <row r="62" spans="1:6" s="13" customFormat="1" x14ac:dyDescent="0.25">
      <c r="A62" s="8">
        <v>44692</v>
      </c>
      <c r="B62" s="19">
        <v>23801</v>
      </c>
      <c r="C62" s="70" t="s">
        <v>71</v>
      </c>
      <c r="D62" s="12"/>
      <c r="E62" s="12">
        <v>2052</v>
      </c>
      <c r="F62" s="63"/>
    </row>
    <row r="63" spans="1:6" s="13" customFormat="1" x14ac:dyDescent="0.25">
      <c r="A63" s="8">
        <v>44692</v>
      </c>
      <c r="B63" s="19">
        <v>23802</v>
      </c>
      <c r="C63" s="70" t="s">
        <v>72</v>
      </c>
      <c r="D63" s="12"/>
      <c r="E63" s="12">
        <v>2033</v>
      </c>
      <c r="F63" s="63"/>
    </row>
    <row r="64" spans="1:6" s="13" customFormat="1" x14ac:dyDescent="0.25">
      <c r="A64" s="8">
        <v>44692</v>
      </c>
      <c r="B64" s="19">
        <v>23803</v>
      </c>
      <c r="C64" s="70" t="s">
        <v>73</v>
      </c>
      <c r="D64" s="12"/>
      <c r="E64" s="12">
        <v>6240.8</v>
      </c>
      <c r="F64" s="63"/>
    </row>
    <row r="65" spans="1:6" s="13" customFormat="1" x14ac:dyDescent="0.25">
      <c r="A65" s="8">
        <v>44693</v>
      </c>
      <c r="B65" s="19">
        <v>1</v>
      </c>
      <c r="C65" s="16" t="s">
        <v>8</v>
      </c>
      <c r="D65" s="12">
        <v>1400000</v>
      </c>
      <c r="E65" s="12"/>
      <c r="F65" s="63"/>
    </row>
    <row r="66" spans="1:6" s="13" customFormat="1" x14ac:dyDescent="0.25">
      <c r="A66" s="8">
        <v>44693</v>
      </c>
      <c r="B66" s="19">
        <v>1</v>
      </c>
      <c r="C66" s="70" t="s">
        <v>21</v>
      </c>
      <c r="D66" s="12">
        <v>1500</v>
      </c>
      <c r="E66" s="12"/>
      <c r="F66" s="63"/>
    </row>
    <row r="67" spans="1:6" s="13" customFormat="1" x14ac:dyDescent="0.25">
      <c r="A67" s="8">
        <v>44693</v>
      </c>
      <c r="B67" s="19">
        <v>23804</v>
      </c>
      <c r="C67" s="70" t="s">
        <v>74</v>
      </c>
      <c r="D67" s="12"/>
      <c r="E67" s="12">
        <v>182574.73</v>
      </c>
      <c r="F67" s="63"/>
    </row>
    <row r="68" spans="1:6" s="13" customFormat="1" x14ac:dyDescent="0.25">
      <c r="A68" s="8">
        <v>44693</v>
      </c>
      <c r="B68" s="19">
        <v>23805</v>
      </c>
      <c r="C68" s="70" t="s">
        <v>75</v>
      </c>
      <c r="D68" s="12"/>
      <c r="E68" s="12">
        <v>29650.400000000001</v>
      </c>
      <c r="F68" s="63"/>
    </row>
    <row r="69" spans="1:6" s="13" customFormat="1" ht="18" customHeight="1" x14ac:dyDescent="0.25">
      <c r="A69" s="8">
        <v>44693</v>
      </c>
      <c r="B69" s="19">
        <v>23806</v>
      </c>
      <c r="C69" s="70" t="s">
        <v>76</v>
      </c>
      <c r="D69" s="12"/>
      <c r="E69" s="12">
        <v>81776</v>
      </c>
      <c r="F69" s="63"/>
    </row>
    <row r="70" spans="1:6" s="50" customFormat="1" x14ac:dyDescent="0.25">
      <c r="A70" s="8">
        <v>44693</v>
      </c>
      <c r="B70" s="19">
        <v>1</v>
      </c>
      <c r="C70" s="70" t="s">
        <v>9</v>
      </c>
      <c r="D70" s="12"/>
      <c r="E70" s="12">
        <v>67.64</v>
      </c>
      <c r="F70" s="55"/>
    </row>
    <row r="71" spans="1:6" s="50" customFormat="1" x14ac:dyDescent="0.25">
      <c r="A71" s="8">
        <v>44697</v>
      </c>
      <c r="B71" s="19">
        <v>23807</v>
      </c>
      <c r="C71" s="70" t="s">
        <v>68</v>
      </c>
      <c r="D71" s="9"/>
      <c r="E71" s="12">
        <v>84750</v>
      </c>
      <c r="F71" s="55"/>
    </row>
    <row r="72" spans="1:6" s="50" customFormat="1" x14ac:dyDescent="0.25">
      <c r="A72" s="8">
        <v>44697</v>
      </c>
      <c r="B72" s="19">
        <v>23808</v>
      </c>
      <c r="C72" s="70" t="s">
        <v>77</v>
      </c>
      <c r="D72" s="9"/>
      <c r="E72" s="12">
        <v>95500</v>
      </c>
      <c r="F72" s="55"/>
    </row>
    <row r="73" spans="1:6" s="50" customFormat="1" x14ac:dyDescent="0.25">
      <c r="A73" s="8">
        <v>44697</v>
      </c>
      <c r="B73" s="19">
        <v>23809</v>
      </c>
      <c r="C73" s="41" t="s">
        <v>78</v>
      </c>
      <c r="D73" s="9"/>
      <c r="E73" s="12">
        <v>27743.75</v>
      </c>
      <c r="F73" s="55"/>
    </row>
    <row r="74" spans="1:6" s="50" customFormat="1" x14ac:dyDescent="0.25">
      <c r="A74" s="8">
        <v>44697</v>
      </c>
      <c r="B74" s="19">
        <v>23810</v>
      </c>
      <c r="C74" s="41" t="s">
        <v>79</v>
      </c>
      <c r="D74" s="12"/>
      <c r="E74" s="12">
        <v>1696.85</v>
      </c>
      <c r="F74" s="55"/>
    </row>
    <row r="75" spans="1:6" s="50" customFormat="1" x14ac:dyDescent="0.25">
      <c r="A75" s="8">
        <v>44697</v>
      </c>
      <c r="B75" s="19">
        <v>23811</v>
      </c>
      <c r="C75" s="41" t="s">
        <v>80</v>
      </c>
      <c r="D75" s="12"/>
      <c r="E75" s="12">
        <v>25901.07</v>
      </c>
      <c r="F75" s="55"/>
    </row>
    <row r="76" spans="1:6" s="50" customFormat="1" x14ac:dyDescent="0.25">
      <c r="A76" s="8">
        <v>44697</v>
      </c>
      <c r="B76" s="19">
        <v>1</v>
      </c>
      <c r="C76" s="70" t="s">
        <v>9</v>
      </c>
      <c r="D76" s="12"/>
      <c r="E76" s="12">
        <v>243.77</v>
      </c>
      <c r="F76" s="55"/>
    </row>
    <row r="77" spans="1:6" s="50" customFormat="1" x14ac:dyDescent="0.25">
      <c r="A77" s="8">
        <v>44699</v>
      </c>
      <c r="B77" s="19">
        <v>1</v>
      </c>
      <c r="C77" s="70" t="s">
        <v>9</v>
      </c>
      <c r="D77" s="12"/>
      <c r="E77" s="12">
        <v>60.38</v>
      </c>
      <c r="F77" s="55"/>
    </row>
    <row r="78" spans="1:6" s="50" customFormat="1" x14ac:dyDescent="0.25">
      <c r="A78" s="8">
        <v>44699</v>
      </c>
      <c r="B78" s="19">
        <v>1</v>
      </c>
      <c r="C78" s="70" t="s">
        <v>21</v>
      </c>
      <c r="D78" s="12">
        <v>1000</v>
      </c>
      <c r="E78" s="12"/>
      <c r="F78" s="55"/>
    </row>
    <row r="79" spans="1:6" s="50" customFormat="1" x14ac:dyDescent="0.25">
      <c r="A79" s="8">
        <v>44700</v>
      </c>
      <c r="B79" s="19">
        <v>1</v>
      </c>
      <c r="C79" s="70" t="s">
        <v>46</v>
      </c>
      <c r="D79" s="12">
        <v>51352</v>
      </c>
      <c r="E79" s="12"/>
      <c r="F79" s="55"/>
    </row>
    <row r="80" spans="1:6" s="50" customFormat="1" x14ac:dyDescent="0.25">
      <c r="A80" s="8">
        <v>44700</v>
      </c>
      <c r="B80" s="19">
        <v>1</v>
      </c>
      <c r="C80" s="70" t="s">
        <v>9</v>
      </c>
      <c r="D80" s="12"/>
      <c r="E80" s="12">
        <v>67.5</v>
      </c>
      <c r="F80" s="55"/>
    </row>
    <row r="81" spans="1:6" s="50" customFormat="1" x14ac:dyDescent="0.25">
      <c r="A81" s="8">
        <v>44701</v>
      </c>
      <c r="B81" s="66">
        <v>1</v>
      </c>
      <c r="C81" s="25" t="s">
        <v>20</v>
      </c>
      <c r="D81" s="9"/>
      <c r="E81" s="12">
        <v>6530161.0899999999</v>
      </c>
      <c r="F81" s="55"/>
    </row>
    <row r="82" spans="1:6" s="50" customFormat="1" x14ac:dyDescent="0.25">
      <c r="A82" s="8">
        <v>44701</v>
      </c>
      <c r="B82" s="66">
        <v>1</v>
      </c>
      <c r="C82" s="16" t="s">
        <v>47</v>
      </c>
      <c r="D82" s="9"/>
      <c r="E82" s="12">
        <v>45730.93</v>
      </c>
      <c r="F82" s="55"/>
    </row>
    <row r="83" spans="1:6" s="50" customFormat="1" x14ac:dyDescent="0.25">
      <c r="A83" s="8">
        <v>44701</v>
      </c>
      <c r="B83" s="66">
        <v>1</v>
      </c>
      <c r="C83" s="16" t="s">
        <v>48</v>
      </c>
      <c r="D83" s="12"/>
      <c r="E83" s="12">
        <v>23451.75</v>
      </c>
      <c r="F83" s="55"/>
    </row>
    <row r="84" spans="1:6" s="50" customFormat="1" x14ac:dyDescent="0.25">
      <c r="A84" s="8">
        <v>44701</v>
      </c>
      <c r="B84" s="66">
        <v>1</v>
      </c>
      <c r="C84" s="25" t="s">
        <v>49</v>
      </c>
      <c r="D84" s="12"/>
      <c r="E84" s="12">
        <v>12039.81</v>
      </c>
      <c r="F84" s="55"/>
    </row>
    <row r="85" spans="1:6" s="50" customFormat="1" x14ac:dyDescent="0.25">
      <c r="A85" s="8">
        <v>44701</v>
      </c>
      <c r="B85" s="66">
        <v>1</v>
      </c>
      <c r="C85" s="16" t="s">
        <v>50</v>
      </c>
      <c r="D85" s="12"/>
      <c r="E85" s="12">
        <v>147746.19</v>
      </c>
      <c r="F85" s="55"/>
    </row>
    <row r="86" spans="1:6" s="50" customFormat="1" x14ac:dyDescent="0.25">
      <c r="A86" s="8">
        <v>44701</v>
      </c>
      <c r="B86" s="66">
        <v>1</v>
      </c>
      <c r="C86" s="25" t="s">
        <v>23</v>
      </c>
      <c r="D86" s="12"/>
      <c r="E86" s="12">
        <v>565491.6</v>
      </c>
      <c r="F86" s="55"/>
    </row>
    <row r="87" spans="1:6" s="50" customFormat="1" x14ac:dyDescent="0.25">
      <c r="A87" s="8">
        <v>44701</v>
      </c>
      <c r="B87" s="66">
        <v>1</v>
      </c>
      <c r="C87" s="25" t="s">
        <v>9</v>
      </c>
      <c r="D87" s="12"/>
      <c r="E87" s="12">
        <v>600.25</v>
      </c>
      <c r="F87" s="55"/>
    </row>
    <row r="88" spans="1:6" s="50" customFormat="1" x14ac:dyDescent="0.25">
      <c r="A88" s="8">
        <v>44704</v>
      </c>
      <c r="B88" s="66">
        <v>1</v>
      </c>
      <c r="C88" s="25" t="s">
        <v>51</v>
      </c>
      <c r="D88" s="12"/>
      <c r="E88" s="12">
        <v>70052.399999999994</v>
      </c>
      <c r="F88" s="55"/>
    </row>
    <row r="89" spans="1:6" s="50" customFormat="1" x14ac:dyDescent="0.25">
      <c r="A89" s="8">
        <v>44704</v>
      </c>
      <c r="B89" s="66">
        <v>23812</v>
      </c>
      <c r="C89" s="25" t="s">
        <v>81</v>
      </c>
      <c r="D89" s="12"/>
      <c r="E89" s="12">
        <v>411070.04</v>
      </c>
      <c r="F89" s="55"/>
    </row>
    <row r="90" spans="1:6" s="50" customFormat="1" x14ac:dyDescent="0.25">
      <c r="A90" s="8">
        <v>44704</v>
      </c>
      <c r="B90" s="66">
        <v>1</v>
      </c>
      <c r="C90" s="25" t="s">
        <v>9</v>
      </c>
      <c r="D90" s="12"/>
      <c r="E90" s="12">
        <v>2254.62</v>
      </c>
      <c r="F90" s="55"/>
    </row>
    <row r="91" spans="1:6" s="50" customFormat="1" x14ac:dyDescent="0.25">
      <c r="A91" s="8">
        <v>44705</v>
      </c>
      <c r="B91" s="66">
        <v>23813</v>
      </c>
      <c r="C91" s="25" t="s">
        <v>82</v>
      </c>
      <c r="D91" s="12"/>
      <c r="E91" s="12">
        <v>165702.45000000001</v>
      </c>
      <c r="F91" s="55"/>
    </row>
    <row r="92" spans="1:6" s="50" customFormat="1" x14ac:dyDescent="0.25">
      <c r="A92" s="8">
        <v>44705</v>
      </c>
      <c r="B92" s="66">
        <v>23814</v>
      </c>
      <c r="C92" s="25" t="s">
        <v>83</v>
      </c>
      <c r="D92" s="12"/>
      <c r="E92" s="12">
        <v>3136785.99</v>
      </c>
      <c r="F92" s="55"/>
    </row>
    <row r="93" spans="1:6" s="50" customFormat="1" x14ac:dyDescent="0.25">
      <c r="A93" s="8">
        <v>44705</v>
      </c>
      <c r="B93" s="66">
        <v>23815</v>
      </c>
      <c r="C93" s="25" t="s">
        <v>84</v>
      </c>
      <c r="D93" s="12"/>
      <c r="E93" s="12">
        <v>9605</v>
      </c>
      <c r="F93" s="55"/>
    </row>
    <row r="94" spans="1:6" s="50" customFormat="1" x14ac:dyDescent="0.25">
      <c r="A94" s="8">
        <v>44705</v>
      </c>
      <c r="B94" s="66">
        <v>23816</v>
      </c>
      <c r="C94" s="25" t="s">
        <v>68</v>
      </c>
      <c r="D94" s="12"/>
      <c r="E94" s="12">
        <v>56500</v>
      </c>
      <c r="F94" s="55"/>
    </row>
    <row r="95" spans="1:6" s="50" customFormat="1" x14ac:dyDescent="0.25">
      <c r="A95" s="8">
        <v>44705</v>
      </c>
      <c r="B95" s="66">
        <v>23817</v>
      </c>
      <c r="C95" s="25" t="s">
        <v>85</v>
      </c>
      <c r="D95" s="12"/>
      <c r="E95" s="12">
        <v>48275</v>
      </c>
      <c r="F95" s="55"/>
    </row>
    <row r="96" spans="1:6" s="50" customFormat="1" x14ac:dyDescent="0.25">
      <c r="A96" s="8">
        <v>44705</v>
      </c>
      <c r="B96" s="66">
        <v>23818</v>
      </c>
      <c r="C96" s="38" t="s">
        <v>86</v>
      </c>
      <c r="D96" s="12"/>
      <c r="E96" s="12">
        <v>45125</v>
      </c>
      <c r="F96" s="55"/>
    </row>
    <row r="97" spans="1:6" s="50" customFormat="1" x14ac:dyDescent="0.25">
      <c r="A97" s="8">
        <v>44705</v>
      </c>
      <c r="B97" s="66">
        <v>23819</v>
      </c>
      <c r="C97" s="25" t="s">
        <v>12</v>
      </c>
      <c r="D97" s="12"/>
      <c r="E97" s="12">
        <v>0</v>
      </c>
      <c r="F97" s="55"/>
    </row>
    <row r="98" spans="1:6" s="50" customFormat="1" x14ac:dyDescent="0.25">
      <c r="A98" s="8">
        <v>44705</v>
      </c>
      <c r="B98" s="66">
        <v>23820</v>
      </c>
      <c r="C98" s="25" t="s">
        <v>12</v>
      </c>
      <c r="D98" s="12"/>
      <c r="E98" s="12">
        <v>0</v>
      </c>
      <c r="F98" s="55"/>
    </row>
    <row r="99" spans="1:6" s="50" customFormat="1" x14ac:dyDescent="0.25">
      <c r="A99" s="8">
        <v>44705</v>
      </c>
      <c r="B99" s="66">
        <v>23821</v>
      </c>
      <c r="C99" s="25" t="s">
        <v>12</v>
      </c>
      <c r="D99" s="12"/>
      <c r="E99" s="12">
        <v>0</v>
      </c>
      <c r="F99" s="55"/>
    </row>
    <row r="100" spans="1:6" s="50" customFormat="1" x14ac:dyDescent="0.25">
      <c r="A100" s="8">
        <v>44705</v>
      </c>
      <c r="B100" s="66">
        <v>23822</v>
      </c>
      <c r="C100" s="25" t="s">
        <v>12</v>
      </c>
      <c r="D100" s="12"/>
      <c r="E100" s="12">
        <v>0</v>
      </c>
      <c r="F100" s="55"/>
    </row>
    <row r="101" spans="1:6" s="50" customFormat="1" x14ac:dyDescent="0.25">
      <c r="A101" s="8">
        <v>44705</v>
      </c>
      <c r="B101" s="66">
        <v>23823</v>
      </c>
      <c r="C101" s="25" t="s">
        <v>12</v>
      </c>
      <c r="D101" s="12"/>
      <c r="E101" s="12">
        <v>0</v>
      </c>
      <c r="F101" s="55"/>
    </row>
    <row r="102" spans="1:6" s="50" customFormat="1" x14ac:dyDescent="0.25">
      <c r="A102" s="8">
        <v>44705</v>
      </c>
      <c r="B102" s="66">
        <v>23824</v>
      </c>
      <c r="C102" s="25" t="s">
        <v>87</v>
      </c>
      <c r="D102" s="12"/>
      <c r="E102" s="12">
        <v>337162.5</v>
      </c>
      <c r="F102" s="55"/>
    </row>
    <row r="103" spans="1:6" s="50" customFormat="1" x14ac:dyDescent="0.25">
      <c r="A103" s="8">
        <v>44705</v>
      </c>
      <c r="B103" s="66">
        <v>23825</v>
      </c>
      <c r="C103" s="25" t="s">
        <v>12</v>
      </c>
      <c r="D103" s="12"/>
      <c r="E103" s="12">
        <v>0</v>
      </c>
      <c r="F103" s="55"/>
    </row>
    <row r="104" spans="1:6" s="50" customFormat="1" x14ac:dyDescent="0.25">
      <c r="A104" s="8">
        <v>44705</v>
      </c>
      <c r="B104" s="66">
        <v>23826</v>
      </c>
      <c r="C104" s="25" t="s">
        <v>68</v>
      </c>
      <c r="D104" s="12"/>
      <c r="E104" s="12">
        <v>40254.239999999998</v>
      </c>
      <c r="F104" s="55"/>
    </row>
    <row r="105" spans="1:6" s="50" customFormat="1" x14ac:dyDescent="0.25">
      <c r="A105" s="8">
        <v>44705</v>
      </c>
      <c r="B105" s="66">
        <v>23827</v>
      </c>
      <c r="C105" s="25" t="s">
        <v>68</v>
      </c>
      <c r="D105" s="12"/>
      <c r="E105" s="12">
        <v>40254.239999999998</v>
      </c>
      <c r="F105" s="55"/>
    </row>
    <row r="106" spans="1:6" s="50" customFormat="1" ht="16.5" thickBot="1" x14ac:dyDescent="0.3">
      <c r="A106" s="52">
        <v>44705</v>
      </c>
      <c r="B106" s="68">
        <v>23828</v>
      </c>
      <c r="C106" s="26" t="s">
        <v>88</v>
      </c>
      <c r="D106" s="51"/>
      <c r="E106" s="51">
        <v>301160.61</v>
      </c>
      <c r="F106" s="55"/>
    </row>
    <row r="107" spans="1:6" s="50" customFormat="1" x14ac:dyDescent="0.25">
      <c r="A107" s="8">
        <v>44705</v>
      </c>
      <c r="B107" s="66">
        <v>23829</v>
      </c>
      <c r="C107" s="25" t="s">
        <v>89</v>
      </c>
      <c r="D107" s="12"/>
      <c r="E107" s="12">
        <v>216893.07</v>
      </c>
      <c r="F107" s="55"/>
    </row>
    <row r="108" spans="1:6" s="50" customFormat="1" x14ac:dyDescent="0.25">
      <c r="A108" s="8">
        <v>44705</v>
      </c>
      <c r="B108" s="66">
        <v>23830</v>
      </c>
      <c r="C108" s="25" t="s">
        <v>90</v>
      </c>
      <c r="D108" s="12"/>
      <c r="E108" s="12">
        <v>72576.25</v>
      </c>
      <c r="F108" s="55"/>
    </row>
    <row r="109" spans="1:6" s="50" customFormat="1" x14ac:dyDescent="0.25">
      <c r="A109" s="8">
        <v>44705</v>
      </c>
      <c r="B109" s="66">
        <v>23831</v>
      </c>
      <c r="C109" s="25" t="s">
        <v>91</v>
      </c>
      <c r="D109" s="12"/>
      <c r="E109" s="12">
        <v>12204</v>
      </c>
      <c r="F109" s="55"/>
    </row>
    <row r="110" spans="1:6" s="50" customFormat="1" x14ac:dyDescent="0.25">
      <c r="A110" s="8">
        <v>44705</v>
      </c>
      <c r="B110" s="66">
        <v>23832</v>
      </c>
      <c r="C110" s="25" t="s">
        <v>92</v>
      </c>
      <c r="D110" s="12"/>
      <c r="E110" s="12">
        <v>28503</v>
      </c>
      <c r="F110" s="55"/>
    </row>
    <row r="111" spans="1:6" s="50" customFormat="1" x14ac:dyDescent="0.25">
      <c r="A111" s="8">
        <v>44705</v>
      </c>
      <c r="B111" s="66">
        <v>1</v>
      </c>
      <c r="C111" s="25" t="s">
        <v>9</v>
      </c>
      <c r="D111" s="12"/>
      <c r="E111" s="12">
        <v>159.35</v>
      </c>
      <c r="F111" s="55"/>
    </row>
    <row r="112" spans="1:6" s="50" customFormat="1" x14ac:dyDescent="0.25">
      <c r="A112" s="8">
        <v>44708</v>
      </c>
      <c r="B112" s="66">
        <v>1</v>
      </c>
      <c r="C112" s="25" t="s">
        <v>8</v>
      </c>
      <c r="D112" s="12">
        <v>833000</v>
      </c>
      <c r="E112" s="12"/>
      <c r="F112" s="55"/>
    </row>
    <row r="113" spans="1:6" s="50" customFormat="1" x14ac:dyDescent="0.25">
      <c r="A113" s="8">
        <v>44706</v>
      </c>
      <c r="B113" s="66">
        <v>1</v>
      </c>
      <c r="C113" s="25" t="s">
        <v>11</v>
      </c>
      <c r="D113" s="12"/>
      <c r="E113" s="12">
        <v>20000000</v>
      </c>
      <c r="F113" s="55"/>
    </row>
    <row r="114" spans="1:6" s="50" customFormat="1" x14ac:dyDescent="0.25">
      <c r="A114" s="8">
        <v>44706</v>
      </c>
      <c r="B114" s="66">
        <v>1</v>
      </c>
      <c r="C114" s="25" t="s">
        <v>52</v>
      </c>
      <c r="D114" s="12"/>
      <c r="E114" s="12">
        <v>42639.66</v>
      </c>
      <c r="F114" s="55"/>
    </row>
    <row r="115" spans="1:6" s="50" customFormat="1" x14ac:dyDescent="0.25">
      <c r="A115" s="8">
        <v>44706</v>
      </c>
      <c r="B115" s="66">
        <v>23833</v>
      </c>
      <c r="C115" s="25" t="s">
        <v>93</v>
      </c>
      <c r="D115" s="12"/>
      <c r="E115" s="12">
        <v>10303.780000000001</v>
      </c>
      <c r="F115" s="55"/>
    </row>
    <row r="116" spans="1:6" s="50" customFormat="1" x14ac:dyDescent="0.25">
      <c r="A116" s="8">
        <v>44706</v>
      </c>
      <c r="B116" s="66">
        <v>1</v>
      </c>
      <c r="C116" s="25" t="s">
        <v>9</v>
      </c>
      <c r="D116" s="12"/>
      <c r="E116" s="12">
        <v>44.85</v>
      </c>
      <c r="F116" s="55"/>
    </row>
    <row r="117" spans="1:6" s="50" customFormat="1" x14ac:dyDescent="0.25">
      <c r="A117" s="8">
        <v>44707</v>
      </c>
      <c r="B117" s="66">
        <v>23834</v>
      </c>
      <c r="C117" s="25" t="s">
        <v>12</v>
      </c>
      <c r="D117" s="12"/>
      <c r="E117" s="12">
        <v>0</v>
      </c>
      <c r="F117" s="55"/>
    </row>
    <row r="118" spans="1:6" s="50" customFormat="1" x14ac:dyDescent="0.25">
      <c r="A118" s="8">
        <v>44707</v>
      </c>
      <c r="B118" s="66">
        <v>1</v>
      </c>
      <c r="C118" s="25" t="s">
        <v>9</v>
      </c>
      <c r="D118" s="12"/>
      <c r="E118" s="12">
        <v>5074.43</v>
      </c>
      <c r="F118" s="55"/>
    </row>
    <row r="119" spans="1:6" s="50" customFormat="1" x14ac:dyDescent="0.25">
      <c r="A119" s="8">
        <v>44708</v>
      </c>
      <c r="B119" s="66">
        <v>1</v>
      </c>
      <c r="C119" s="25" t="s">
        <v>53</v>
      </c>
      <c r="D119" s="12">
        <v>139056.53</v>
      </c>
      <c r="E119" s="12"/>
      <c r="F119" s="55"/>
    </row>
    <row r="120" spans="1:6" s="50" customFormat="1" x14ac:dyDescent="0.25">
      <c r="A120" s="8">
        <v>44708</v>
      </c>
      <c r="B120" s="66">
        <v>1</v>
      </c>
      <c r="C120" s="25" t="s">
        <v>9</v>
      </c>
      <c r="D120" s="12"/>
      <c r="E120" s="12">
        <v>341.11</v>
      </c>
      <c r="F120" s="55"/>
    </row>
    <row r="121" spans="1:6" s="50" customFormat="1" x14ac:dyDescent="0.25">
      <c r="A121" s="8">
        <v>44711</v>
      </c>
      <c r="B121" s="66">
        <v>1</v>
      </c>
      <c r="C121" s="25" t="s">
        <v>8</v>
      </c>
      <c r="D121" s="12">
        <v>259000</v>
      </c>
      <c r="E121" s="12"/>
      <c r="F121" s="55"/>
    </row>
    <row r="122" spans="1:6" s="50" customFormat="1" x14ac:dyDescent="0.25">
      <c r="A122" s="8">
        <v>44711</v>
      </c>
      <c r="B122" s="66">
        <v>1</v>
      </c>
      <c r="C122" s="25" t="s">
        <v>54</v>
      </c>
      <c r="D122" s="12"/>
      <c r="E122" s="12">
        <v>150</v>
      </c>
      <c r="F122" s="55"/>
    </row>
    <row r="123" spans="1:6" s="50" customFormat="1" x14ac:dyDescent="0.25">
      <c r="A123" s="8">
        <v>44711</v>
      </c>
      <c r="B123" s="66">
        <v>1</v>
      </c>
      <c r="C123" s="25" t="s">
        <v>9</v>
      </c>
      <c r="D123" s="12"/>
      <c r="E123" s="12">
        <v>294.61</v>
      </c>
      <c r="F123" s="55"/>
    </row>
    <row r="124" spans="1:6" s="50" customFormat="1" x14ac:dyDescent="0.25">
      <c r="A124" s="8">
        <v>44712</v>
      </c>
      <c r="B124" s="66">
        <v>1</v>
      </c>
      <c r="C124" s="25" t="s">
        <v>8</v>
      </c>
      <c r="D124" s="12">
        <f>494000+292000.29</f>
        <v>786000.29</v>
      </c>
      <c r="E124" s="12"/>
      <c r="F124" s="55"/>
    </row>
    <row r="125" spans="1:6" s="50" customFormat="1" x14ac:dyDescent="0.25">
      <c r="A125" s="17">
        <v>44712</v>
      </c>
      <c r="B125" s="19">
        <v>1</v>
      </c>
      <c r="C125" s="71" t="s">
        <v>55</v>
      </c>
      <c r="D125" s="15"/>
      <c r="E125" s="15">
        <v>68442</v>
      </c>
      <c r="F125" s="55"/>
    </row>
    <row r="126" spans="1:6" s="50" customFormat="1" x14ac:dyDescent="0.25">
      <c r="A126" s="17">
        <v>44712</v>
      </c>
      <c r="B126" s="19">
        <v>1</v>
      </c>
      <c r="C126" s="71" t="s">
        <v>56</v>
      </c>
      <c r="D126" s="15"/>
      <c r="E126" s="15">
        <v>45000</v>
      </c>
      <c r="F126" s="55"/>
    </row>
    <row r="127" spans="1:6" s="50" customFormat="1" x14ac:dyDescent="0.25">
      <c r="A127" s="17">
        <v>44712</v>
      </c>
      <c r="B127" s="19">
        <v>23835</v>
      </c>
      <c r="C127" s="71" t="s">
        <v>94</v>
      </c>
      <c r="D127" s="15"/>
      <c r="E127" s="15">
        <v>29052</v>
      </c>
      <c r="F127" s="55"/>
    </row>
    <row r="128" spans="1:6" s="50" customFormat="1" x14ac:dyDescent="0.25">
      <c r="A128" s="17">
        <v>44712</v>
      </c>
      <c r="B128" s="19">
        <v>23836</v>
      </c>
      <c r="C128" s="71" t="s">
        <v>95</v>
      </c>
      <c r="D128" s="15"/>
      <c r="E128" s="15">
        <v>29900</v>
      </c>
      <c r="F128" s="55"/>
    </row>
    <row r="129" spans="1:6" s="50" customFormat="1" x14ac:dyDescent="0.25">
      <c r="A129" s="17">
        <v>44712</v>
      </c>
      <c r="B129" s="19">
        <v>23837</v>
      </c>
      <c r="C129" s="71" t="s">
        <v>68</v>
      </c>
      <c r="D129" s="15"/>
      <c r="E129" s="15">
        <v>45000</v>
      </c>
      <c r="F129" s="55"/>
    </row>
    <row r="130" spans="1:6" s="50" customFormat="1" x14ac:dyDescent="0.25">
      <c r="A130" s="17">
        <v>44712</v>
      </c>
      <c r="B130" s="19">
        <v>23838</v>
      </c>
      <c r="C130" s="71" t="s">
        <v>96</v>
      </c>
      <c r="D130" s="15"/>
      <c r="E130" s="15">
        <v>103247.06</v>
      </c>
      <c r="F130" s="55"/>
    </row>
    <row r="131" spans="1:6" s="50" customFormat="1" x14ac:dyDescent="0.25">
      <c r="A131" s="17">
        <v>44712</v>
      </c>
      <c r="B131" s="19">
        <v>23839</v>
      </c>
      <c r="C131" s="71" t="s">
        <v>97</v>
      </c>
      <c r="D131" s="15"/>
      <c r="E131" s="15">
        <v>6709.21</v>
      </c>
      <c r="F131" s="55"/>
    </row>
    <row r="132" spans="1:6" s="50" customFormat="1" x14ac:dyDescent="0.25">
      <c r="A132" s="17">
        <v>44712</v>
      </c>
      <c r="B132" s="19">
        <v>23840</v>
      </c>
      <c r="C132" s="71" t="s">
        <v>98</v>
      </c>
      <c r="D132" s="15"/>
      <c r="E132" s="15">
        <v>236550</v>
      </c>
      <c r="F132" s="55"/>
    </row>
    <row r="133" spans="1:6" s="50" customFormat="1" x14ac:dyDescent="0.25">
      <c r="A133" s="17">
        <v>44712</v>
      </c>
      <c r="B133" s="19">
        <v>23841</v>
      </c>
      <c r="C133" s="71" t="s">
        <v>67</v>
      </c>
      <c r="D133" s="15"/>
      <c r="E133" s="15">
        <v>18791</v>
      </c>
      <c r="F133" s="55"/>
    </row>
    <row r="134" spans="1:6" s="50" customFormat="1" x14ac:dyDescent="0.25">
      <c r="A134" s="17">
        <v>44712</v>
      </c>
      <c r="B134" s="19">
        <v>23842</v>
      </c>
      <c r="C134" s="71" t="s">
        <v>99</v>
      </c>
      <c r="D134" s="15"/>
      <c r="E134" s="15">
        <v>41040</v>
      </c>
      <c r="F134" s="55"/>
    </row>
    <row r="135" spans="1:6" s="50" customFormat="1" x14ac:dyDescent="0.25">
      <c r="A135" s="17">
        <v>44712</v>
      </c>
      <c r="B135" s="19">
        <v>1</v>
      </c>
      <c r="C135" s="71" t="s">
        <v>9</v>
      </c>
      <c r="D135" s="15"/>
      <c r="E135" s="15">
        <v>216.11</v>
      </c>
      <c r="F135" s="55"/>
    </row>
    <row r="136" spans="1:6" s="50" customFormat="1" x14ac:dyDescent="0.25">
      <c r="A136" s="17">
        <v>44712</v>
      </c>
      <c r="B136" s="19">
        <v>1</v>
      </c>
      <c r="C136" s="71" t="s">
        <v>13</v>
      </c>
      <c r="D136" s="15"/>
      <c r="E136" s="15">
        <v>175</v>
      </c>
      <c r="F136" s="55"/>
    </row>
    <row r="137" spans="1:6" s="50" customFormat="1" ht="16.5" thickBot="1" x14ac:dyDescent="0.3">
      <c r="A137" s="52"/>
      <c r="B137" s="68"/>
      <c r="C137" s="72"/>
      <c r="D137" s="18"/>
      <c r="E137" s="18"/>
      <c r="F137" s="55"/>
    </row>
    <row r="138" spans="1:6" s="50" customFormat="1" ht="16.5" thickBot="1" x14ac:dyDescent="0.3">
      <c r="A138" s="77" t="s">
        <v>57</v>
      </c>
      <c r="B138" s="78"/>
      <c r="C138" s="79"/>
      <c r="D138" s="53">
        <f>SUM(D11:D137)</f>
        <v>44473624.490000002</v>
      </c>
      <c r="E138" s="54">
        <f>SUM(E11:E137)</f>
        <v>46746955.030000001</v>
      </c>
      <c r="F138" s="55"/>
    </row>
    <row r="139" spans="1:6" s="13" customFormat="1" x14ac:dyDescent="0.25">
      <c r="A139" s="20"/>
      <c r="B139" s="21"/>
      <c r="C139" s="21"/>
      <c r="D139" s="22"/>
      <c r="E139" s="23"/>
    </row>
    <row r="140" spans="1:6" s="13" customFormat="1" x14ac:dyDescent="0.25">
      <c r="A140" s="43" t="s">
        <v>14</v>
      </c>
      <c r="B140" s="39"/>
      <c r="C140" s="39"/>
      <c r="D140" s="86" t="s">
        <v>15</v>
      </c>
      <c r="E140" s="87"/>
    </row>
    <row r="141" spans="1:6" s="13" customFormat="1" x14ac:dyDescent="0.25">
      <c r="A141" s="42"/>
      <c r="B141" s="39"/>
      <c r="C141" s="39"/>
      <c r="D141" s="44"/>
      <c r="E141" s="45"/>
    </row>
    <row r="142" spans="1:6" s="13" customFormat="1" x14ac:dyDescent="0.25">
      <c r="A142" s="42"/>
      <c r="B142" s="39"/>
      <c r="C142" s="39"/>
      <c r="D142" s="44"/>
      <c r="E142" s="45"/>
    </row>
    <row r="143" spans="1:6" s="13" customFormat="1" x14ac:dyDescent="0.25">
      <c r="A143" s="42"/>
      <c r="B143" s="39"/>
      <c r="C143" s="39"/>
      <c r="D143" s="44"/>
      <c r="E143" s="45"/>
    </row>
    <row r="144" spans="1:6" s="13" customFormat="1" x14ac:dyDescent="0.25">
      <c r="A144" s="42"/>
      <c r="B144" s="39"/>
      <c r="C144" s="39"/>
      <c r="D144" s="44"/>
      <c r="E144" s="45"/>
    </row>
    <row r="145" spans="1:5" s="13" customFormat="1" x14ac:dyDescent="0.25">
      <c r="A145" s="43" t="s">
        <v>16</v>
      </c>
      <c r="B145" s="46"/>
      <c r="C145" s="47"/>
      <c r="D145" s="86" t="s">
        <v>17</v>
      </c>
      <c r="E145" s="87"/>
    </row>
    <row r="146" spans="1:5" s="13" customFormat="1" ht="16.5" thickBot="1" x14ac:dyDescent="0.3">
      <c r="A146" s="48" t="s">
        <v>18</v>
      </c>
      <c r="B146" s="49"/>
      <c r="C146" s="75" t="s">
        <v>19</v>
      </c>
      <c r="D146" s="75"/>
      <c r="E146" s="76"/>
    </row>
    <row r="147" spans="1:5" s="13" customFormat="1" x14ac:dyDescent="0.25">
      <c r="A147" s="28"/>
      <c r="B147" s="29"/>
      <c r="D147" s="30"/>
      <c r="E147" s="10"/>
    </row>
    <row r="148" spans="1:5" s="13" customFormat="1" x14ac:dyDescent="0.25">
      <c r="A148" s="28"/>
      <c r="B148" s="29"/>
      <c r="C148" s="31"/>
      <c r="D148" s="24"/>
    </row>
    <row r="149" spans="1:5" s="13" customFormat="1" x14ac:dyDescent="0.25">
      <c r="A149" s="28"/>
      <c r="B149" s="29"/>
      <c r="C149" s="31"/>
      <c r="D149" s="24"/>
    </row>
    <row r="150" spans="1:5" s="13" customFormat="1" x14ac:dyDescent="0.25">
      <c r="A150" s="28"/>
      <c r="B150" s="29"/>
      <c r="C150" s="31"/>
      <c r="D150" s="24"/>
    </row>
    <row r="151" spans="1:5" s="13" customFormat="1" x14ac:dyDescent="0.25">
      <c r="A151" s="28"/>
      <c r="B151" s="29"/>
      <c r="C151" s="31"/>
      <c r="D151" s="24"/>
      <c r="E151" s="27"/>
    </row>
    <row r="152" spans="1:5" s="13" customFormat="1" x14ac:dyDescent="0.25">
      <c r="A152" s="28"/>
      <c r="B152" s="29"/>
      <c r="C152" s="31"/>
      <c r="D152" s="24"/>
      <c r="E152" s="27"/>
    </row>
    <row r="153" spans="1:5" s="13" customFormat="1" x14ac:dyDescent="0.25">
      <c r="A153" s="28"/>
      <c r="B153" s="29"/>
      <c r="C153" s="31"/>
      <c r="D153" s="24"/>
      <c r="E153" s="27"/>
    </row>
    <row r="154" spans="1:5" s="13" customFormat="1" x14ac:dyDescent="0.25">
      <c r="A154" s="28"/>
      <c r="B154" s="29"/>
      <c r="C154" s="32"/>
      <c r="D154" s="24"/>
      <c r="E154" s="24"/>
    </row>
    <row r="155" spans="1:5" s="13" customFormat="1" x14ac:dyDescent="0.25">
      <c r="A155" s="28"/>
      <c r="B155" s="16"/>
      <c r="C155" s="32"/>
      <c r="D155" s="24"/>
      <c r="E155" s="24"/>
    </row>
    <row r="156" spans="1:5" s="13" customFormat="1" x14ac:dyDescent="0.25">
      <c r="A156" s="28"/>
      <c r="C156" s="32"/>
      <c r="D156" s="24"/>
      <c r="E156" s="24"/>
    </row>
    <row r="157" spans="1:5" s="13" customFormat="1" x14ac:dyDescent="0.25">
      <c r="A157" s="28"/>
      <c r="C157" s="16"/>
      <c r="D157" s="24"/>
      <c r="E157" s="27"/>
    </row>
    <row r="158" spans="1:5" s="13" customFormat="1" x14ac:dyDescent="0.25">
      <c r="A158" s="28"/>
      <c r="D158" s="30"/>
      <c r="E158" s="10"/>
    </row>
    <row r="159" spans="1:5" s="13" customFormat="1" x14ac:dyDescent="0.25">
      <c r="A159" s="28"/>
      <c r="D159" s="30"/>
      <c r="E159" s="10"/>
    </row>
    <row r="160" spans="1:5" s="13" customFormat="1" x14ac:dyDescent="0.25">
      <c r="A160" s="28"/>
      <c r="D160" s="30"/>
      <c r="E160" s="10"/>
    </row>
    <row r="161" spans="1:5" s="13" customFormat="1" x14ac:dyDescent="0.25">
      <c r="A161" s="28"/>
      <c r="D161" s="30"/>
      <c r="E161" s="10"/>
    </row>
    <row r="162" spans="1:5" s="13" customFormat="1" x14ac:dyDescent="0.25">
      <c r="A162" s="28"/>
      <c r="D162" s="30"/>
      <c r="E162" s="10"/>
    </row>
    <row r="163" spans="1:5" s="13" customFormat="1" x14ac:dyDescent="0.25">
      <c r="A163" s="28"/>
      <c r="D163" s="30"/>
      <c r="E163" s="10"/>
    </row>
    <row r="164" spans="1:5" s="13" customFormat="1" x14ac:dyDescent="0.25">
      <c r="A164" s="28"/>
      <c r="D164" s="30"/>
      <c r="E164" s="10"/>
    </row>
    <row r="165" spans="1:5" s="13" customFormat="1" x14ac:dyDescent="0.25">
      <c r="A165" s="28"/>
      <c r="D165" s="30"/>
      <c r="E165" s="10"/>
    </row>
    <row r="166" spans="1:5" s="13" customFormat="1" x14ac:dyDescent="0.25">
      <c r="A166" s="28"/>
      <c r="D166" s="30"/>
      <c r="E166" s="10"/>
    </row>
    <row r="167" spans="1:5" s="13" customFormat="1" x14ac:dyDescent="0.25">
      <c r="A167" s="28"/>
      <c r="D167" s="30"/>
      <c r="E167" s="10"/>
    </row>
    <row r="168" spans="1:5" s="13" customFormat="1" x14ac:dyDescent="0.25">
      <c r="A168" s="28"/>
      <c r="D168" s="30"/>
      <c r="E168" s="10"/>
    </row>
    <row r="169" spans="1:5" s="13" customFormat="1" x14ac:dyDescent="0.25">
      <c r="A169" s="28"/>
      <c r="D169" s="30"/>
      <c r="E169" s="10"/>
    </row>
    <row r="170" spans="1:5" s="13" customFormat="1" x14ac:dyDescent="0.25">
      <c r="A170" s="28"/>
      <c r="D170" s="30"/>
      <c r="E170" s="10"/>
    </row>
    <row r="171" spans="1:5" s="13" customFormat="1" x14ac:dyDescent="0.25">
      <c r="A171" s="28"/>
      <c r="D171" s="30"/>
      <c r="E171" s="10"/>
    </row>
    <row r="172" spans="1:5" s="13" customFormat="1" x14ac:dyDescent="0.25">
      <c r="A172" s="28"/>
      <c r="D172" s="30"/>
      <c r="E172" s="10"/>
    </row>
    <row r="173" spans="1:5" s="13" customFormat="1" x14ac:dyDescent="0.25">
      <c r="A173" s="28"/>
      <c r="D173" s="30"/>
      <c r="E173" s="10"/>
    </row>
    <row r="174" spans="1:5" s="13" customFormat="1" x14ac:dyDescent="0.25">
      <c r="A174" s="28"/>
      <c r="D174" s="30"/>
      <c r="E174" s="10"/>
    </row>
    <row r="175" spans="1:5" s="13" customFormat="1" x14ac:dyDescent="0.25">
      <c r="A175" s="28"/>
      <c r="D175" s="30"/>
      <c r="E175" s="10"/>
    </row>
    <row r="176" spans="1:5" s="13" customFormat="1" x14ac:dyDescent="0.25">
      <c r="A176" s="28"/>
      <c r="D176" s="30"/>
      <c r="E176" s="10"/>
    </row>
    <row r="177" spans="1:5" s="13" customFormat="1" x14ac:dyDescent="0.25">
      <c r="A177" s="28"/>
      <c r="D177" s="30"/>
      <c r="E177" s="10"/>
    </row>
    <row r="178" spans="1:5" s="13" customFormat="1" x14ac:dyDescent="0.25">
      <c r="A178" s="28"/>
      <c r="D178" s="30"/>
      <c r="E178" s="10"/>
    </row>
    <row r="179" spans="1:5" s="13" customFormat="1" x14ac:dyDescent="0.25">
      <c r="A179" s="28"/>
      <c r="D179" s="30"/>
      <c r="E179" s="10"/>
    </row>
    <row r="180" spans="1:5" s="13" customFormat="1" x14ac:dyDescent="0.25">
      <c r="A180" s="28"/>
      <c r="D180" s="30"/>
      <c r="E180" s="10"/>
    </row>
    <row r="181" spans="1:5" s="13" customFormat="1" x14ac:dyDescent="0.25">
      <c r="A181" s="28"/>
      <c r="D181" s="30"/>
      <c r="E181" s="10"/>
    </row>
    <row r="182" spans="1:5" s="50" customFormat="1" x14ac:dyDescent="0.25">
      <c r="A182" s="28"/>
      <c r="B182" s="13"/>
      <c r="C182" s="13"/>
      <c r="D182" s="30"/>
      <c r="E182" s="10"/>
    </row>
    <row r="183" spans="1:5" s="50" customFormat="1" x14ac:dyDescent="0.25">
      <c r="A183" s="28"/>
      <c r="B183" s="13"/>
      <c r="C183" s="13"/>
      <c r="D183" s="30"/>
      <c r="E183" s="10"/>
    </row>
    <row r="184" spans="1:5" s="50" customFormat="1" x14ac:dyDescent="0.25">
      <c r="A184" s="28"/>
      <c r="B184" s="13"/>
      <c r="C184" s="13"/>
      <c r="D184" s="30"/>
      <c r="E184" s="10"/>
    </row>
    <row r="185" spans="1:5" s="50" customFormat="1" x14ac:dyDescent="0.25">
      <c r="A185" s="28"/>
      <c r="B185" s="13"/>
      <c r="C185" s="13"/>
      <c r="D185" s="30"/>
      <c r="E185" s="10"/>
    </row>
    <row r="186" spans="1:5" s="50" customFormat="1" x14ac:dyDescent="0.25">
      <c r="A186" s="28"/>
      <c r="B186" s="13"/>
      <c r="C186" s="13"/>
      <c r="D186" s="30"/>
      <c r="E186" s="10"/>
    </row>
    <row r="187" spans="1:5" s="50" customFormat="1" x14ac:dyDescent="0.25">
      <c r="A187" s="28"/>
      <c r="B187" s="13"/>
      <c r="C187" s="13"/>
      <c r="D187" s="30"/>
      <c r="E187" s="10"/>
    </row>
    <row r="188" spans="1:5" s="50" customFormat="1" x14ac:dyDescent="0.25">
      <c r="A188" s="28"/>
      <c r="B188" s="13"/>
      <c r="C188" s="13"/>
      <c r="D188" s="30"/>
      <c r="E188" s="10"/>
    </row>
    <row r="189" spans="1:5" s="50" customFormat="1" x14ac:dyDescent="0.25">
      <c r="A189" s="28"/>
      <c r="B189" s="13"/>
      <c r="C189" s="13"/>
      <c r="D189" s="30"/>
      <c r="E189" s="10"/>
    </row>
    <row r="190" spans="1:5" s="50" customFormat="1" x14ac:dyDescent="0.25">
      <c r="A190" s="28"/>
      <c r="B190" s="13"/>
      <c r="C190" s="13"/>
      <c r="D190" s="30"/>
      <c r="E190" s="10"/>
    </row>
    <row r="191" spans="1:5" s="50" customFormat="1" x14ac:dyDescent="0.25">
      <c r="A191" s="28"/>
      <c r="B191" s="13"/>
      <c r="C191" s="13"/>
      <c r="D191" s="30"/>
      <c r="E191" s="10"/>
    </row>
    <row r="192" spans="1:5" s="50" customFormat="1" x14ac:dyDescent="0.25">
      <c r="A192" s="28"/>
      <c r="B192" s="13"/>
      <c r="C192" s="13"/>
      <c r="D192" s="30"/>
      <c r="E192" s="10"/>
    </row>
    <row r="193" spans="1:5" s="13" customFormat="1" x14ac:dyDescent="0.25">
      <c r="A193" s="28"/>
      <c r="D193" s="30"/>
      <c r="E193" s="10"/>
    </row>
    <row r="194" spans="1:5" s="50" customFormat="1" x14ac:dyDescent="0.25">
      <c r="A194" s="28"/>
      <c r="B194" s="13"/>
      <c r="C194" s="13"/>
      <c r="D194" s="30"/>
      <c r="E194" s="10"/>
    </row>
    <row r="195" spans="1:5" s="13" customFormat="1" x14ac:dyDescent="0.25">
      <c r="A195" s="28"/>
      <c r="D195" s="30"/>
      <c r="E195" s="10"/>
    </row>
    <row r="196" spans="1:5" s="13" customFormat="1" x14ac:dyDescent="0.25">
      <c r="A196" s="28"/>
      <c r="D196" s="30"/>
      <c r="E196" s="10"/>
    </row>
    <row r="197" spans="1:5" s="13" customFormat="1" x14ac:dyDescent="0.25">
      <c r="A197" s="28"/>
      <c r="D197" s="30"/>
      <c r="E197" s="10"/>
    </row>
    <row r="198" spans="1:5" s="50" customFormat="1" x14ac:dyDescent="0.25">
      <c r="A198" s="28"/>
      <c r="B198" s="13"/>
      <c r="C198" s="13"/>
      <c r="D198" s="30"/>
      <c r="E198" s="10"/>
    </row>
    <row r="199" spans="1:5" s="13" customFormat="1" x14ac:dyDescent="0.25">
      <c r="A199" s="28"/>
      <c r="D199" s="30"/>
      <c r="E199" s="10"/>
    </row>
    <row r="200" spans="1:5" s="13" customFormat="1" x14ac:dyDescent="0.25">
      <c r="A200" s="28"/>
      <c r="D200" s="30"/>
      <c r="E200" s="10"/>
    </row>
    <row r="201" spans="1:5" s="13" customFormat="1" x14ac:dyDescent="0.25">
      <c r="A201" s="28"/>
      <c r="D201" s="30"/>
      <c r="E201" s="10"/>
    </row>
    <row r="202" spans="1:5" s="13" customFormat="1" x14ac:dyDescent="0.25">
      <c r="A202" s="28"/>
      <c r="D202" s="30"/>
      <c r="E202" s="10"/>
    </row>
    <row r="203" spans="1:5" s="13" customFormat="1" x14ac:dyDescent="0.25">
      <c r="A203" s="28"/>
      <c r="D203" s="30"/>
      <c r="E203" s="10"/>
    </row>
    <row r="204" spans="1:5" s="13" customFormat="1" x14ac:dyDescent="0.25">
      <c r="A204" s="28"/>
      <c r="D204" s="30"/>
      <c r="E204" s="10"/>
    </row>
    <row r="205" spans="1:5" s="13" customFormat="1" x14ac:dyDescent="0.25">
      <c r="A205" s="28"/>
      <c r="D205" s="30"/>
      <c r="E205" s="10"/>
    </row>
    <row r="206" spans="1:5" s="13" customFormat="1" x14ac:dyDescent="0.25">
      <c r="A206" s="28"/>
      <c r="D206" s="30"/>
      <c r="E206" s="10"/>
    </row>
    <row r="207" spans="1:5" s="13" customFormat="1" x14ac:dyDescent="0.25">
      <c r="A207" s="28"/>
      <c r="D207" s="30"/>
      <c r="E207" s="10"/>
    </row>
    <row r="208" spans="1:5" s="13" customFormat="1" x14ac:dyDescent="0.25">
      <c r="A208" s="28"/>
      <c r="D208" s="30"/>
      <c r="E208" s="10"/>
    </row>
    <row r="209" spans="1:5" s="13" customFormat="1" x14ac:dyDescent="0.25">
      <c r="A209" s="28"/>
      <c r="D209" s="30"/>
      <c r="E209" s="10"/>
    </row>
    <row r="210" spans="1:5" s="13" customFormat="1" x14ac:dyDescent="0.25">
      <c r="A210" s="28"/>
      <c r="D210" s="30"/>
      <c r="E210" s="10"/>
    </row>
    <row r="211" spans="1:5" s="13" customFormat="1" x14ac:dyDescent="0.25">
      <c r="A211" s="28"/>
      <c r="D211" s="30"/>
      <c r="E211" s="10"/>
    </row>
    <row r="212" spans="1:5" s="13" customFormat="1" x14ac:dyDescent="0.25">
      <c r="A212" s="28"/>
      <c r="D212" s="30"/>
      <c r="E212" s="10"/>
    </row>
    <row r="213" spans="1:5" s="13" customFormat="1" x14ac:dyDescent="0.25">
      <c r="A213" s="28"/>
      <c r="D213" s="30"/>
      <c r="E213" s="10"/>
    </row>
    <row r="214" spans="1:5" s="13" customFormat="1" x14ac:dyDescent="0.25">
      <c r="A214" s="28"/>
      <c r="D214" s="30"/>
      <c r="E214" s="10"/>
    </row>
    <row r="215" spans="1:5" s="13" customFormat="1" x14ac:dyDescent="0.25">
      <c r="A215" s="28"/>
      <c r="D215" s="30"/>
      <c r="E215" s="10"/>
    </row>
    <row r="216" spans="1:5" s="13" customFormat="1" x14ac:dyDescent="0.25">
      <c r="A216" s="28"/>
      <c r="D216" s="30"/>
      <c r="E216" s="10"/>
    </row>
    <row r="217" spans="1:5" s="13" customFormat="1" x14ac:dyDescent="0.25">
      <c r="A217" s="28"/>
      <c r="D217" s="30"/>
      <c r="E217" s="10"/>
    </row>
    <row r="218" spans="1:5" s="13" customFormat="1" x14ac:dyDescent="0.25">
      <c r="A218" s="28"/>
      <c r="D218" s="30"/>
      <c r="E218" s="10"/>
    </row>
    <row r="219" spans="1:5" s="13" customFormat="1" x14ac:dyDescent="0.25">
      <c r="A219" s="28"/>
      <c r="D219" s="30"/>
      <c r="E219" s="10"/>
    </row>
    <row r="220" spans="1:5" s="13" customFormat="1" x14ac:dyDescent="0.25">
      <c r="A220" s="28"/>
      <c r="D220" s="30"/>
      <c r="E220" s="10"/>
    </row>
    <row r="221" spans="1:5" s="13" customFormat="1" x14ac:dyDescent="0.25">
      <c r="A221" s="28"/>
      <c r="D221" s="30"/>
      <c r="E221" s="10"/>
    </row>
    <row r="222" spans="1:5" s="13" customFormat="1" x14ac:dyDescent="0.25">
      <c r="A222" s="28"/>
      <c r="D222" s="30"/>
      <c r="E222" s="10"/>
    </row>
    <row r="223" spans="1:5" s="13" customFormat="1" x14ac:dyDescent="0.25">
      <c r="A223" s="28"/>
      <c r="D223" s="30"/>
      <c r="E223" s="10"/>
    </row>
    <row r="224" spans="1:5" s="13" customFormat="1" x14ac:dyDescent="0.25">
      <c r="A224" s="28"/>
      <c r="D224" s="30"/>
      <c r="E224" s="10"/>
    </row>
    <row r="225" spans="1:5" s="13" customFormat="1" x14ac:dyDescent="0.25">
      <c r="A225" s="28"/>
      <c r="D225" s="30"/>
      <c r="E225" s="10"/>
    </row>
    <row r="226" spans="1:5" s="13" customFormat="1" x14ac:dyDescent="0.25">
      <c r="A226" s="28"/>
      <c r="D226" s="30"/>
      <c r="E226" s="10"/>
    </row>
    <row r="227" spans="1:5" s="13" customFormat="1" x14ac:dyDescent="0.25">
      <c r="A227" s="28"/>
      <c r="D227" s="30"/>
      <c r="E227" s="10"/>
    </row>
    <row r="228" spans="1:5" s="13" customFormat="1" x14ac:dyDescent="0.25">
      <c r="A228" s="28"/>
      <c r="D228" s="30"/>
      <c r="E228" s="10"/>
    </row>
    <row r="229" spans="1:5" s="13" customFormat="1" x14ac:dyDescent="0.25">
      <c r="A229" s="28"/>
      <c r="D229" s="30"/>
      <c r="E229" s="10"/>
    </row>
    <row r="230" spans="1:5" s="13" customFormat="1" x14ac:dyDescent="0.25">
      <c r="A230" s="28"/>
      <c r="D230" s="30"/>
      <c r="E230" s="10"/>
    </row>
    <row r="231" spans="1:5" s="13" customFormat="1" x14ac:dyDescent="0.25">
      <c r="A231" s="28"/>
      <c r="D231" s="30"/>
      <c r="E231" s="10"/>
    </row>
    <row r="232" spans="1:5" s="13" customFormat="1" x14ac:dyDescent="0.25">
      <c r="A232" s="28"/>
      <c r="D232" s="30"/>
      <c r="E232" s="10"/>
    </row>
    <row r="233" spans="1:5" s="13" customFormat="1" x14ac:dyDescent="0.25">
      <c r="A233" s="28"/>
      <c r="D233" s="30"/>
      <c r="E233" s="10"/>
    </row>
    <row r="234" spans="1:5" s="13" customFormat="1" x14ac:dyDescent="0.25">
      <c r="A234" s="28"/>
      <c r="D234" s="30"/>
      <c r="E234" s="10"/>
    </row>
    <row r="235" spans="1:5" s="13" customFormat="1" x14ac:dyDescent="0.25">
      <c r="A235" s="28"/>
      <c r="D235" s="30"/>
      <c r="E235" s="10"/>
    </row>
    <row r="236" spans="1:5" s="13" customFormat="1" x14ac:dyDescent="0.25">
      <c r="A236" s="28"/>
      <c r="D236" s="30"/>
      <c r="E236" s="10"/>
    </row>
    <row r="237" spans="1:5" s="13" customFormat="1" x14ac:dyDescent="0.25">
      <c r="A237" s="28"/>
      <c r="D237" s="30"/>
      <c r="E237" s="10"/>
    </row>
    <row r="238" spans="1:5" s="13" customFormat="1" x14ac:dyDescent="0.25">
      <c r="A238" s="28"/>
      <c r="D238" s="30"/>
      <c r="E238" s="10"/>
    </row>
    <row r="239" spans="1:5" s="13" customFormat="1" x14ac:dyDescent="0.25">
      <c r="A239" s="28"/>
      <c r="B239" s="33"/>
      <c r="D239" s="30"/>
      <c r="E239" s="10"/>
    </row>
    <row r="240" spans="1:5" s="13" customFormat="1" x14ac:dyDescent="0.25">
      <c r="A240" s="28"/>
      <c r="B240" s="33"/>
      <c r="D240" s="30"/>
      <c r="E240" s="10"/>
    </row>
    <row r="241" spans="1:5" s="13" customFormat="1" x14ac:dyDescent="0.25">
      <c r="A241" s="34"/>
      <c r="B241" s="33"/>
      <c r="C241" s="33"/>
      <c r="D241" s="35"/>
      <c r="E241" s="36"/>
    </row>
    <row r="242" spans="1:5" s="13" customFormat="1" x14ac:dyDescent="0.25">
      <c r="A242" s="34"/>
      <c r="B242" s="33"/>
      <c r="C242" s="33"/>
      <c r="D242" s="35"/>
      <c r="E242" s="36"/>
    </row>
    <row r="243" spans="1:5" s="13" customFormat="1" x14ac:dyDescent="0.25">
      <c r="A243" s="34"/>
      <c r="B243" s="33"/>
      <c r="C243" s="33"/>
      <c r="D243" s="35"/>
      <c r="E243" s="36"/>
    </row>
    <row r="244" spans="1:5" s="13" customFormat="1" x14ac:dyDescent="0.25">
      <c r="A244" s="34"/>
      <c r="B244" s="33"/>
      <c r="C244" s="33"/>
      <c r="D244" s="35"/>
      <c r="E244" s="36"/>
    </row>
    <row r="245" spans="1:5" s="13" customFormat="1" x14ac:dyDescent="0.25">
      <c r="A245" s="34"/>
      <c r="B245" s="33"/>
      <c r="C245" s="33"/>
      <c r="D245" s="35"/>
      <c r="E245" s="36"/>
    </row>
    <row r="246" spans="1:5" s="13" customFormat="1" x14ac:dyDescent="0.25">
      <c r="A246" s="34"/>
      <c r="B246" s="33"/>
      <c r="C246" s="33"/>
      <c r="D246" s="35"/>
      <c r="E246" s="36"/>
    </row>
    <row r="247" spans="1:5" s="13" customFormat="1" x14ac:dyDescent="0.25">
      <c r="A247" s="34"/>
      <c r="B247" s="33"/>
      <c r="C247" s="33"/>
      <c r="D247" s="35"/>
      <c r="E247" s="36"/>
    </row>
    <row r="248" spans="1:5" s="13" customFormat="1" x14ac:dyDescent="0.25">
      <c r="A248" s="34"/>
      <c r="B248" s="33"/>
      <c r="C248" s="33"/>
      <c r="D248" s="35"/>
      <c r="E248" s="36"/>
    </row>
    <row r="249" spans="1:5" s="13" customFormat="1" x14ac:dyDescent="0.25">
      <c r="A249" s="34"/>
      <c r="B249" s="33"/>
      <c r="C249" s="33"/>
      <c r="D249" s="35"/>
      <c r="E249" s="36"/>
    </row>
    <row r="250" spans="1:5" s="13" customFormat="1" x14ac:dyDescent="0.25">
      <c r="A250" s="34"/>
      <c r="B250" s="33"/>
      <c r="C250" s="33"/>
      <c r="D250" s="35"/>
      <c r="E250" s="36"/>
    </row>
    <row r="251" spans="1:5" s="13" customFormat="1" x14ac:dyDescent="0.25">
      <c r="A251" s="34"/>
      <c r="B251" s="33"/>
      <c r="C251" s="33"/>
      <c r="D251" s="35"/>
      <c r="E251" s="36"/>
    </row>
    <row r="252" spans="1:5" s="13" customFormat="1" x14ac:dyDescent="0.25">
      <c r="A252" s="34"/>
      <c r="B252" s="33"/>
      <c r="C252" s="33"/>
      <c r="D252" s="35"/>
      <c r="E252" s="36"/>
    </row>
    <row r="253" spans="1:5" s="13" customFormat="1" x14ac:dyDescent="0.25">
      <c r="A253" s="34"/>
      <c r="B253" s="33"/>
      <c r="C253" s="33"/>
      <c r="D253" s="35"/>
      <c r="E253" s="36"/>
    </row>
    <row r="254" spans="1:5" s="13" customFormat="1" x14ac:dyDescent="0.25">
      <c r="A254" s="34"/>
      <c r="B254" s="33"/>
      <c r="C254" s="33"/>
      <c r="D254" s="35"/>
      <c r="E254" s="36"/>
    </row>
    <row r="255" spans="1:5" s="13" customFormat="1" x14ac:dyDescent="0.25">
      <c r="A255" s="34"/>
      <c r="B255" s="33"/>
      <c r="C255" s="33"/>
      <c r="D255" s="35"/>
      <c r="E255" s="36"/>
    </row>
    <row r="256" spans="1:5" s="13" customFormat="1" x14ac:dyDescent="0.25">
      <c r="A256" s="34"/>
      <c r="B256" s="33"/>
      <c r="C256" s="33"/>
      <c r="D256" s="35"/>
      <c r="E256" s="36"/>
    </row>
    <row r="257" spans="1:5" s="13" customFormat="1" x14ac:dyDescent="0.25">
      <c r="A257" s="34"/>
      <c r="B257" s="33"/>
      <c r="C257" s="33"/>
      <c r="D257" s="35"/>
      <c r="E257" s="36"/>
    </row>
    <row r="258" spans="1:5" s="13" customFormat="1" x14ac:dyDescent="0.25">
      <c r="A258" s="34"/>
      <c r="B258" s="33"/>
      <c r="C258" s="33"/>
      <c r="D258" s="35"/>
      <c r="E258" s="36"/>
    </row>
    <row r="259" spans="1:5" s="13" customFormat="1" x14ac:dyDescent="0.25">
      <c r="A259" s="34"/>
      <c r="B259" s="33"/>
      <c r="C259" s="33"/>
      <c r="D259" s="35"/>
      <c r="E259" s="36"/>
    </row>
    <row r="260" spans="1:5" s="13" customFormat="1" x14ac:dyDescent="0.25">
      <c r="A260" s="34"/>
      <c r="B260" s="33"/>
      <c r="C260" s="33"/>
      <c r="D260" s="35"/>
      <c r="E260" s="36"/>
    </row>
    <row r="261" spans="1:5" s="13" customFormat="1" x14ac:dyDescent="0.25">
      <c r="A261" s="34"/>
      <c r="B261" s="33"/>
      <c r="C261" s="33"/>
      <c r="D261" s="35"/>
      <c r="E261" s="36"/>
    </row>
    <row r="262" spans="1:5" s="13" customFormat="1" x14ac:dyDescent="0.25">
      <c r="A262" s="34"/>
      <c r="B262" s="33"/>
      <c r="C262" s="33"/>
      <c r="D262" s="35"/>
      <c r="E262" s="36"/>
    </row>
    <row r="263" spans="1:5" s="13" customFormat="1" x14ac:dyDescent="0.25">
      <c r="A263" s="34"/>
      <c r="B263" s="33"/>
      <c r="C263" s="33"/>
      <c r="D263" s="35"/>
      <c r="E263" s="36"/>
    </row>
    <row r="264" spans="1:5" s="13" customFormat="1" x14ac:dyDescent="0.25">
      <c r="A264" s="34"/>
      <c r="B264" s="33"/>
      <c r="C264" s="33"/>
      <c r="D264" s="35"/>
      <c r="E264" s="36"/>
    </row>
    <row r="265" spans="1:5" s="13" customFormat="1" x14ac:dyDescent="0.25">
      <c r="A265" s="34"/>
      <c r="B265" s="33"/>
      <c r="C265" s="33"/>
      <c r="D265" s="35"/>
      <c r="E265" s="36"/>
    </row>
    <row r="266" spans="1:5" s="13" customFormat="1" x14ac:dyDescent="0.25">
      <c r="A266" s="34"/>
      <c r="B266" s="33"/>
      <c r="C266" s="33"/>
      <c r="D266" s="35"/>
      <c r="E266" s="36"/>
    </row>
    <row r="267" spans="1:5" s="13" customFormat="1" x14ac:dyDescent="0.25">
      <c r="A267" s="34"/>
      <c r="B267" s="33"/>
      <c r="C267" s="33"/>
      <c r="D267" s="35"/>
      <c r="E267" s="36"/>
    </row>
    <row r="268" spans="1:5" s="13" customFormat="1" x14ac:dyDescent="0.25">
      <c r="A268" s="34"/>
      <c r="B268" s="33"/>
      <c r="C268" s="33"/>
      <c r="D268" s="35"/>
      <c r="E268" s="36"/>
    </row>
    <row r="269" spans="1:5" s="13" customFormat="1" x14ac:dyDescent="0.25">
      <c r="A269" s="34"/>
      <c r="B269" s="33"/>
      <c r="C269" s="33"/>
      <c r="D269" s="35"/>
      <c r="E269" s="36"/>
    </row>
    <row r="270" spans="1:5" s="13" customFormat="1" x14ac:dyDescent="0.25">
      <c r="A270" s="34"/>
      <c r="B270" s="33"/>
      <c r="C270" s="33"/>
      <c r="D270" s="35"/>
      <c r="E270" s="36"/>
    </row>
    <row r="271" spans="1:5" s="13" customFormat="1" x14ac:dyDescent="0.25">
      <c r="A271" s="34"/>
      <c r="B271" s="33"/>
      <c r="C271" s="33"/>
      <c r="D271" s="35"/>
      <c r="E271" s="36"/>
    </row>
    <row r="272" spans="1:5" s="13" customFormat="1" x14ac:dyDescent="0.25">
      <c r="A272" s="34"/>
      <c r="B272" s="33"/>
      <c r="C272" s="33"/>
      <c r="D272" s="35"/>
      <c r="E272" s="36"/>
    </row>
    <row r="273" spans="1:5" s="13" customFormat="1" x14ac:dyDescent="0.25">
      <c r="A273" s="34"/>
      <c r="B273" s="33"/>
      <c r="C273" s="33"/>
      <c r="D273" s="35"/>
      <c r="E273" s="36"/>
    </row>
    <row r="274" spans="1:5" s="13" customFormat="1" x14ac:dyDescent="0.25">
      <c r="A274" s="34"/>
      <c r="B274" s="33"/>
      <c r="C274" s="33"/>
      <c r="D274" s="35"/>
      <c r="E274" s="36"/>
    </row>
    <row r="275" spans="1:5" s="13" customFormat="1" x14ac:dyDescent="0.25">
      <c r="A275" s="34"/>
      <c r="B275" s="33"/>
      <c r="C275" s="33"/>
      <c r="D275" s="35"/>
      <c r="E275" s="36"/>
    </row>
    <row r="276" spans="1:5" s="13" customFormat="1" x14ac:dyDescent="0.25">
      <c r="A276" s="34"/>
      <c r="B276" s="33"/>
      <c r="C276" s="33"/>
      <c r="D276" s="35"/>
      <c r="E276" s="36"/>
    </row>
    <row r="277" spans="1:5" s="13" customFormat="1" x14ac:dyDescent="0.25">
      <c r="A277" s="34"/>
      <c r="B277" s="33"/>
      <c r="C277" s="33"/>
      <c r="D277" s="35"/>
      <c r="E277" s="36"/>
    </row>
    <row r="278" spans="1:5" s="13" customFormat="1" x14ac:dyDescent="0.25">
      <c r="A278" s="34"/>
      <c r="B278" s="33"/>
      <c r="C278" s="33"/>
      <c r="D278" s="35"/>
      <c r="E278" s="36"/>
    </row>
    <row r="279" spans="1:5" s="13" customFormat="1" x14ac:dyDescent="0.25">
      <c r="A279" s="34"/>
      <c r="B279" s="33"/>
      <c r="C279" s="33"/>
      <c r="D279" s="35"/>
      <c r="E279" s="36"/>
    </row>
  </sheetData>
  <mergeCells count="8">
    <mergeCell ref="C146:E146"/>
    <mergeCell ref="A138:C138"/>
    <mergeCell ref="A6:E6"/>
    <mergeCell ref="A7:E7"/>
    <mergeCell ref="A8:E8"/>
    <mergeCell ref="A9:E9"/>
    <mergeCell ref="D140:E140"/>
    <mergeCell ref="D145:E145"/>
  </mergeCells>
  <printOptions horizontalCentered="1"/>
  <pageMargins left="0.51181102362204722" right="0.27559055118110237" top="0.74803149606299213" bottom="0.74803149606299213" header="0.31496062992125984" footer="0.31496062992125984"/>
  <pageSetup paperSize="9" scale="68" orientation="portrait" r:id="rId1"/>
  <rowBreaks count="2" manualBreakCount="2">
    <brk id="58" max="16383" man="1"/>
    <brk id="106" max="16383" man="1"/>
  </rowBreaks>
  <colBreaks count="1" manualBreakCount="1">
    <brk id="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74E628-0D58-4F06-B44A-07CF94CFE0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E4E8B0-4309-4CD9-94E7-3E24298A2ABE}">
  <ds:schemaRefs>
    <ds:schemaRef ds:uri="http://schemas.microsoft.com/office/infopath/2007/PartnerControls"/>
    <ds:schemaRef ds:uri="http://schemas.openxmlformats.org/package/2006/metadata/core-properties"/>
    <ds:schemaRef ds:uri="966e0af8-eb04-4871-9ba3-4bac4d7ba408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9310FBF-192B-415F-8155-27DF79071E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</vt:lpstr>
      <vt:lpstr>Mayo!Área_de_impresión</vt:lpstr>
      <vt:lpstr>Mayo!Títulos_a_imprimir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Lora</dc:creator>
  <cp:lastModifiedBy>Patricia Lora</cp:lastModifiedBy>
  <cp:lastPrinted>2022-06-07T14:27:14Z</cp:lastPrinted>
  <dcterms:created xsi:type="dcterms:W3CDTF">2022-02-03T14:34:08Z</dcterms:created>
  <dcterms:modified xsi:type="dcterms:W3CDTF">2022-06-07T14:35:30Z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