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-my.sharepoint.com/personal/jmoreno_sipen_gov_do/Documents/Documentos/DIGECOG/Corte Semestral DIGECOG/DIGECOG Corte Semestral SISACNOC/Revision Anyer DIGECOG/unir/"/>
    </mc:Choice>
  </mc:AlternateContent>
  <xr:revisionPtr revIDLastSave="0" documentId="8_{279F6381-6A95-47B2-97B8-44944CD324FC}" xr6:coauthVersionLast="47" xr6:coauthVersionMax="47" xr10:uidLastSave="{00000000-0000-0000-0000-000000000000}"/>
  <bookViews>
    <workbookView xWindow="28680" yWindow="-120" windowWidth="29040" windowHeight="15720" xr2:uid="{7F6B52B5-BAC5-4794-8002-A98F67F616F3}"/>
  </bookViews>
  <sheets>
    <sheet name="Flujo de Efectivo" sheetId="1" r:id="rId1"/>
  </sheets>
  <definedNames>
    <definedName name="_xlnm.Print_Area" localSheetId="0">'Flujo de Efectivo'!$A$2:$G$54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D33" i="1"/>
  <c r="F28" i="1"/>
  <c r="D28" i="1"/>
  <c r="F21" i="1"/>
  <c r="F36" i="1" s="1"/>
  <c r="F38" i="1" s="1"/>
  <c r="D19" i="1"/>
  <c r="D18" i="1"/>
  <c r="D21" i="1" s="1"/>
  <c r="D36" i="1" s="1"/>
  <c r="D38" i="1" s="1"/>
</calcChain>
</file>

<file path=xl/sharedStrings.xml><?xml version="1.0" encoding="utf-8"?>
<sst xmlns="http://schemas.openxmlformats.org/spreadsheetml/2006/main" count="30" uniqueCount="30">
  <si>
    <t>SUPERINTENDENCIA DE PENSIONES</t>
  </si>
  <si>
    <t>Estado de Flujo de Efectivo</t>
  </si>
  <si>
    <t>Del ejercicio terminado al 30 de junio de 2024</t>
  </si>
  <si>
    <t>(Valores en RD$)</t>
  </si>
  <si>
    <t>Flujo de efectivo procedentes de actividades operativas</t>
  </si>
  <si>
    <t xml:space="preserve">Cobros de subvenciones, transferencias, y otras asignaciones </t>
  </si>
  <si>
    <t>Cobros de intereses financieros</t>
  </si>
  <si>
    <t>Otros cobros</t>
  </si>
  <si>
    <t xml:space="preserve">Pagos a otras entidades para financiar sus operaciones (Transferencias) </t>
  </si>
  <si>
    <t>Pagos a los trabajadores o en beneficio de ellos</t>
  </si>
  <si>
    <t xml:space="preserve">Pagos por contribuciones a la seguridad social </t>
  </si>
  <si>
    <t>Pagos a proveedores</t>
  </si>
  <si>
    <t>Otros pagos</t>
  </si>
  <si>
    <t>Gastos Financieros</t>
  </si>
  <si>
    <t>Flujos de efectivo netos de las actividades de operación</t>
  </si>
  <si>
    <t>Flujos de efectivo de las actividades de inversión</t>
  </si>
  <si>
    <t>Pagos por adquisición de propiedad, planta y equipo</t>
  </si>
  <si>
    <t>Pagos por adquisición de títulos patrimoniales o de deuda y participación en asociaciones</t>
  </si>
  <si>
    <t>Pagos por costos de construcciones y desarrollos en proceso</t>
  </si>
  <si>
    <t>Flujos de efectivo netos por las actividades de inversión</t>
  </si>
  <si>
    <t>Flujos de efectivo de las actividades de financiación</t>
  </si>
  <si>
    <t xml:space="preserve"> Otros pagos (Ajustes al Resultado Temporal Periodo anterior)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</si>
  <si>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</si>
  <si>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</si>
  <si>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</si>
  <si>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</si>
  <si>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>Firma del Director o Presidente</t>
  </si>
  <si>
    <t>Firma del Financiero</t>
  </si>
  <si>
    <t>Firma Contralora</t>
  </si>
  <si>
    <t>Firma del Contador.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</si>
</sst>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#,##0_ ;\(#,##0\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231F20"/>
      <name val="Abadi"/>
      <family val="2"/>
    </font>
    <font>
      <sz val="12"/>
      <color theme="1"/>
      <name val="Abadi"/>
      <family val="2"/>
    </font>
    <font>
      <sz val="12"/>
      <color rgb="FF231F20"/>
      <name val="Abad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2" fillId="0" borderId="0" xfId="0" applyFont="1" applyAlignment="1">
      <alignment horizontal="left" vertical="center" indent="5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165" fontId="4" fillId="0" borderId="0" xfId="1" applyNumberFormat="1" applyFont="1" applyAlignment="1">
      <alignment horizontal="right" wrapText="1"/>
    </xf>
    <xf numFmtId="165" fontId="4" fillId="0" borderId="0" xfId="1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165" fontId="4" fillId="0" borderId="0" xfId="1" applyNumberFormat="1" applyFont="1" applyFill="1" applyAlignment="1">
      <alignment horizontal="right" wrapText="1"/>
    </xf>
    <xf numFmtId="165" fontId="3" fillId="0" borderId="0" xfId="0" applyNumberFormat="1" applyFont="1"/>
    <xf numFmtId="165" fontId="4" fillId="0" borderId="0" xfId="1" applyNumberFormat="1" applyFont="1" applyBorder="1" applyAlignment="1">
      <alignment horizontal="right" wrapText="1"/>
    </xf>
    <xf numFmtId="165" fontId="4" fillId="0" borderId="2" xfId="1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165" fontId="2" fillId="0" borderId="3" xfId="0" applyNumberFormat="1" applyFont="1" applyBorder="1" applyAlignment="1">
      <alignment horizontal="right" wrapText="1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top" wrapText="1"/>
    </xf>
    <xf numFmtId="165" fontId="3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justify" wrapText="1"/>
    </xf>
    <xf numFmtId="165" fontId="4" fillId="0" borderId="0" xfId="0" applyNumberFormat="1" applyFont="1" applyAlignment="1">
      <alignment horizontal="right" wrapText="1"/>
    </xf>
    <xf numFmtId="165" fontId="4" fillId="0" borderId="0" xfId="0" applyNumberFormat="1" applyFont="1" applyAlignment="1">
      <alignment horizontal="center" wrapText="1"/>
    </xf>
    <xf numFmtId="165" fontId="2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65" fontId="3" fillId="0" borderId="0" xfId="0" applyNumberFormat="1" applyFont="1" applyAlignment="1">
      <alignment horizontal="right"/>
    </xf>
    <xf numFmtId="165" fontId="2" fillId="0" borderId="4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/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37F24291-523D-4DDE-907B-2BE1CD340CE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1</xdr:row>
      <xdr:rowOff>0</xdr:rowOff>
    </xdr:from>
    <xdr:to>
      <xdr:col>1</xdr:col>
      <xdr:colOff>1852612</xdr:colOff>
      <xdr:row>4</xdr:row>
      <xdr:rowOff>138102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27046D-F7DE-4771-B2A7-2222133C8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902" y="200025"/>
          <a:ext cx="1854810" cy="738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AF6D-18B4-48DA-86E4-1135F043F193}">
  <sheetPr>
    <tabColor rgb="FF92D050"/>
  </sheetPr>
  <dimension ref="B2:L54"/>
  <sheetViews>
    <sheetView tabSelected="1" topLeftCell="A9" zoomScaleNormal="100" workbookViewId="0">
      <selection activeCell="J17" sqref="J17:J19"/>
    </sheetView>
  </sheetViews>
  <sheetFormatPr baseColWidth="10" defaultRowHeight="15.75" x14ac:dyDescent="0.25"/>
  <cols>
    <col min="1" max="1" width="6.28515625" style="2" customWidth="1"/>
    <col min="2" max="2" width="72.5703125" style="2" customWidth="1"/>
    <col min="3" max="3" width="4.5703125" style="2" customWidth="1"/>
    <col min="4" max="4" width="27.28515625" style="2" customWidth="1"/>
    <col min="5" max="5" width="2.28515625" style="2" customWidth="1"/>
    <col min="6" max="6" width="27.28515625" style="2" customWidth="1"/>
    <col min="7" max="7" width="7.5703125" style="2" customWidth="1"/>
    <col min="8" max="9" width="11.42578125" style="2"/>
    <col min="10" max="10" width="16.5703125" style="2" bestFit="1" customWidth="1"/>
    <col min="11" max="11" width="11.42578125" style="2"/>
    <col min="12" max="12" width="19.140625" style="38" bestFit="1" customWidth="1"/>
    <col min="13" max="16384" width="11.42578125" style="2"/>
  </cols>
  <sheetData>
    <row r="2" spans="2:6" x14ac:dyDescent="0.25">
      <c r="B2" s="1" t="s">
        <v>0</v>
      </c>
      <c r="C2" s="1"/>
      <c r="D2" s="1"/>
      <c r="E2" s="1"/>
      <c r="F2" s="1"/>
    </row>
    <row r="3" spans="2:6" x14ac:dyDescent="0.25">
      <c r="B3" s="1" t="s">
        <v>1</v>
      </c>
      <c r="C3" s="1"/>
      <c r="D3" s="1"/>
      <c r="E3" s="1"/>
      <c r="F3" s="1"/>
    </row>
    <row r="4" spans="2:6" x14ac:dyDescent="0.25">
      <c r="B4" s="1" t="s">
        <v>2</v>
      </c>
      <c r="C4" s="1"/>
      <c r="D4" s="1"/>
      <c r="E4" s="1"/>
      <c r="F4" s="1"/>
    </row>
    <row r="5" spans="2:6" x14ac:dyDescent="0.25">
      <c r="B5" s="1" t="s">
        <v>3</v>
      </c>
      <c r="C5" s="1"/>
      <c r="D5" s="1"/>
      <c r="E5" s="1"/>
      <c r="F5" s="1"/>
    </row>
    <row r="6" spans="2:6" x14ac:dyDescent="0.25">
      <c r="B6" s="3"/>
      <c r="C6" s="3"/>
      <c r="D6" s="3"/>
      <c r="E6" s="3"/>
      <c r="F6" s="3"/>
    </row>
    <row r="7" spans="2:6" x14ac:dyDescent="0.25">
      <c r="B7" s="4"/>
      <c r="C7" s="4"/>
    </row>
    <row r="8" spans="2:6" ht="16.5" thickBot="1" x14ac:dyDescent="0.3">
      <c r="B8" s="5"/>
      <c r="C8" s="5"/>
      <c r="D8" s="5"/>
      <c r="E8" s="5"/>
      <c r="F8" s="5"/>
    </row>
    <row r="9" spans="2:6" x14ac:dyDescent="0.25">
      <c r="B9" s="6"/>
      <c r="C9" s="6"/>
    </row>
    <row r="10" spans="2:6" ht="16.5" thickBot="1" x14ac:dyDescent="0.3">
      <c r="D10" s="7">
        <v>2024</v>
      </c>
      <c r="E10" s="3"/>
      <c r="F10" s="7">
        <v>2023</v>
      </c>
    </row>
    <row r="11" spans="2:6" x14ac:dyDescent="0.25">
      <c r="B11" s="8" t="s">
        <v>4</v>
      </c>
      <c r="C11" s="8"/>
      <c r="D11" s="9"/>
      <c r="E11" s="9"/>
      <c r="F11" s="9"/>
    </row>
    <row r="12" spans="2:6" x14ac:dyDescent="0.25">
      <c r="B12" s="10" t="s">
        <v>5</v>
      </c>
      <c r="C12" s="11"/>
      <c r="D12" s="12">
        <v>325633545.37</v>
      </c>
      <c r="E12" s="13"/>
      <c r="F12" s="12">
        <v>598183649</v>
      </c>
    </row>
    <row r="13" spans="2:6" x14ac:dyDescent="0.25">
      <c r="B13" s="10" t="s">
        <v>6</v>
      </c>
      <c r="C13" s="11"/>
      <c r="D13" s="12">
        <v>7833405.7999999998</v>
      </c>
      <c r="E13" s="13"/>
      <c r="F13" s="12">
        <v>10305804</v>
      </c>
    </row>
    <row r="14" spans="2:6" x14ac:dyDescent="0.25">
      <c r="B14" s="10" t="s">
        <v>7</v>
      </c>
      <c r="C14" s="11"/>
      <c r="D14" s="12">
        <v>1393254</v>
      </c>
      <c r="E14" s="13"/>
      <c r="F14" s="12">
        <v>0</v>
      </c>
    </row>
    <row r="15" spans="2:6" x14ac:dyDescent="0.25">
      <c r="B15" s="14" t="s">
        <v>8</v>
      </c>
      <c r="C15" s="11"/>
      <c r="D15" s="12">
        <v>-1384327.5</v>
      </c>
      <c r="E15" s="13"/>
      <c r="F15" s="12">
        <v>0</v>
      </c>
    </row>
    <row r="16" spans="2:6" x14ac:dyDescent="0.25">
      <c r="B16" s="10" t="s">
        <v>9</v>
      </c>
      <c r="C16" s="11"/>
      <c r="D16" s="15">
        <v>-147292559</v>
      </c>
      <c r="E16" s="13"/>
      <c r="F16" s="12">
        <v>-458690258</v>
      </c>
    </row>
    <row r="17" spans="2:10" x14ac:dyDescent="0.25">
      <c r="B17" s="10" t="s">
        <v>10</v>
      </c>
      <c r="C17" s="11"/>
      <c r="D17" s="15">
        <v>-15665049</v>
      </c>
      <c r="E17" s="13"/>
      <c r="F17" s="12">
        <v>-30729381</v>
      </c>
      <c r="J17" s="16"/>
    </row>
    <row r="18" spans="2:10" x14ac:dyDescent="0.25">
      <c r="B18" s="10" t="s">
        <v>11</v>
      </c>
      <c r="C18" s="11"/>
      <c r="D18" s="12">
        <f>-45383563+0.85</f>
        <v>-45383562.149999999</v>
      </c>
      <c r="E18" s="13"/>
      <c r="F18" s="12">
        <v>-93100430</v>
      </c>
      <c r="J18" s="16"/>
    </row>
    <row r="19" spans="2:10" x14ac:dyDescent="0.25">
      <c r="B19" s="10" t="s">
        <v>12</v>
      </c>
      <c r="C19" s="11"/>
      <c r="D19" s="17">
        <f>SUM(-12465895,-1027936)</f>
        <v>-13493831</v>
      </c>
      <c r="E19" s="13"/>
      <c r="F19" s="17">
        <v>-3004675</v>
      </c>
      <c r="J19" s="16"/>
    </row>
    <row r="20" spans="2:10" x14ac:dyDescent="0.25">
      <c r="B20" s="10" t="s">
        <v>13</v>
      </c>
      <c r="C20" s="11"/>
      <c r="D20" s="18">
        <v>-173321</v>
      </c>
      <c r="E20" s="13"/>
      <c r="F20" s="18"/>
    </row>
    <row r="21" spans="2:10" x14ac:dyDescent="0.25">
      <c r="B21" s="19" t="s">
        <v>14</v>
      </c>
      <c r="C21" s="20"/>
      <c r="D21" s="21">
        <f>SUM(D12:D20)</f>
        <v>111467555.52000001</v>
      </c>
      <c r="E21" s="22"/>
      <c r="F21" s="21">
        <f>SUM(F12:F19)</f>
        <v>22964709</v>
      </c>
    </row>
    <row r="22" spans="2:10" x14ac:dyDescent="0.25">
      <c r="B22" s="19"/>
      <c r="C22" s="20"/>
      <c r="D22" s="23"/>
      <c r="E22" s="22"/>
      <c r="F22" s="23"/>
    </row>
    <row r="23" spans="2:10" x14ac:dyDescent="0.25">
      <c r="B23" s="24"/>
      <c r="C23" s="25"/>
      <c r="D23" s="26"/>
      <c r="E23" s="26"/>
      <c r="F23" s="26"/>
    </row>
    <row r="24" spans="2:10" x14ac:dyDescent="0.25">
      <c r="B24" s="19" t="s">
        <v>15</v>
      </c>
      <c r="C24" s="27"/>
      <c r="D24" s="28"/>
      <c r="E24" s="28"/>
      <c r="F24" s="28"/>
    </row>
    <row r="25" spans="2:10" x14ac:dyDescent="0.25">
      <c r="B25" s="10" t="s">
        <v>16</v>
      </c>
      <c r="C25" s="11"/>
      <c r="D25" s="29">
        <v>-6950679</v>
      </c>
      <c r="E25" s="30"/>
      <c r="F25" s="29">
        <v>-24887302</v>
      </c>
    </row>
    <row r="26" spans="2:10" ht="31.5" x14ac:dyDescent="0.25">
      <c r="B26" s="10" t="s">
        <v>17</v>
      </c>
      <c r="C26" s="11"/>
      <c r="D26" s="29">
        <v>-10339232</v>
      </c>
      <c r="E26" s="30"/>
      <c r="F26" s="29">
        <v>0</v>
      </c>
    </row>
    <row r="27" spans="2:10" x14ac:dyDescent="0.25">
      <c r="B27" s="10" t="s">
        <v>18</v>
      </c>
      <c r="C27" s="11"/>
      <c r="D27" s="29">
        <v>-11663182</v>
      </c>
      <c r="E27" s="30"/>
      <c r="F27" s="29">
        <v>-10113963</v>
      </c>
    </row>
    <row r="28" spans="2:10" x14ac:dyDescent="0.25">
      <c r="B28" s="19" t="s">
        <v>19</v>
      </c>
      <c r="C28" s="27"/>
      <c r="D28" s="31">
        <f>SUM(D25:D27)</f>
        <v>-28953093</v>
      </c>
      <c r="E28" s="22"/>
      <c r="F28" s="31">
        <f>SUM(F25:F27)</f>
        <v>-35001265</v>
      </c>
    </row>
    <row r="29" spans="2:10" x14ac:dyDescent="0.25">
      <c r="B29" s="19"/>
      <c r="C29" s="27"/>
      <c r="D29" s="23"/>
      <c r="E29" s="22"/>
      <c r="F29" s="23"/>
    </row>
    <row r="30" spans="2:10" x14ac:dyDescent="0.25">
      <c r="B30" s="24"/>
      <c r="C30" s="25"/>
      <c r="D30" s="26"/>
      <c r="E30" s="26"/>
      <c r="F30" s="26"/>
    </row>
    <row r="31" spans="2:10" x14ac:dyDescent="0.25">
      <c r="B31" s="19" t="s">
        <v>20</v>
      </c>
      <c r="C31" s="27"/>
      <c r="D31" s="28"/>
      <c r="E31" s="28"/>
      <c r="F31" s="28"/>
    </row>
    <row r="32" spans="2:10" x14ac:dyDescent="0.25">
      <c r="B32" s="10" t="s">
        <v>21</v>
      </c>
      <c r="C32" s="11"/>
      <c r="D32" s="32">
        <v>0</v>
      </c>
      <c r="E32" s="30"/>
      <c r="F32" s="32">
        <v>0</v>
      </c>
    </row>
    <row r="33" spans="2:6" x14ac:dyDescent="0.25">
      <c r="B33" s="19" t="s">
        <v>22</v>
      </c>
      <c r="C33" s="27"/>
      <c r="D33" s="21">
        <f>SUM(D32:D32)</f>
        <v>0</v>
      </c>
      <c r="E33" s="22"/>
      <c r="F33" s="21">
        <f>SUM(F32:F32)</f>
        <v>0</v>
      </c>
    </row>
    <row r="34" spans="2:6" x14ac:dyDescent="0.25">
      <c r="B34" s="19"/>
      <c r="C34" s="27"/>
      <c r="D34" s="23"/>
      <c r="E34" s="22"/>
      <c r="F34" s="23"/>
    </row>
    <row r="35" spans="2:6" x14ac:dyDescent="0.25">
      <c r="B35" s="24"/>
      <c r="C35" s="25"/>
      <c r="D35" s="16"/>
      <c r="E35" s="16"/>
      <c r="F35" s="33"/>
    </row>
    <row r="36" spans="2:6" x14ac:dyDescent="0.25">
      <c r="B36" s="14" t="s">
        <v>23</v>
      </c>
      <c r="C36" s="11"/>
      <c r="D36" s="23">
        <f>+D21+D28+D33</f>
        <v>82514462.520000011</v>
      </c>
      <c r="E36" s="22"/>
      <c r="F36" s="23">
        <f>+F21+F28+F33</f>
        <v>-12036556</v>
      </c>
    </row>
    <row r="37" spans="2:6" x14ac:dyDescent="0.25">
      <c r="B37" s="10" t="s">
        <v>24</v>
      </c>
      <c r="C37" s="11"/>
      <c r="D37" s="32">
        <v>81626016</v>
      </c>
      <c r="E37" s="30"/>
      <c r="F37" s="32">
        <v>93662572</v>
      </c>
    </row>
    <row r="38" spans="2:6" ht="16.5" thickBot="1" x14ac:dyDescent="0.3">
      <c r="B38" s="19" t="s">
        <v>25</v>
      </c>
      <c r="C38" s="20"/>
      <c r="D38" s="34">
        <f>+D36+D37</f>
        <v>164140478.52000001</v>
      </c>
      <c r="E38" s="22"/>
      <c r="F38" s="34">
        <f>+F36+F37</f>
        <v>81626016</v>
      </c>
    </row>
    <row r="39" spans="2:6" ht="16.5" thickTop="1" x14ac:dyDescent="0.25"/>
    <row r="45" spans="2:6" ht="16.5" thickBot="1" x14ac:dyDescent="0.3">
      <c r="B45" s="35"/>
      <c r="C45" s="36"/>
      <c r="D45" s="5"/>
      <c r="E45" s="5"/>
      <c r="F45" s="5"/>
    </row>
    <row r="46" spans="2:6" x14ac:dyDescent="0.25">
      <c r="B46" s="36" t="s">
        <v>26</v>
      </c>
      <c r="C46" s="36"/>
      <c r="D46" s="37" t="s">
        <v>27</v>
      </c>
      <c r="E46" s="37"/>
      <c r="F46" s="37"/>
    </row>
    <row r="53" spans="2:6" ht="16.5" thickBot="1" x14ac:dyDescent="0.3">
      <c r="B53" s="35"/>
      <c r="C53" s="36"/>
      <c r="D53" s="5"/>
      <c r="E53" s="5"/>
      <c r="F53" s="5"/>
    </row>
    <row r="54" spans="2:6" x14ac:dyDescent="0.25">
      <c r="B54" s="36" t="s">
        <v>28</v>
      </c>
      <c r="C54" s="36"/>
      <c r="D54" s="37" t="s">
        <v>29</v>
      </c>
      <c r="E54" s="37"/>
      <c r="F54" s="37"/>
    </row>
  </sheetData>
  <mergeCells count="6">
    <mergeCell ref="B2:F2"/>
    <mergeCell ref="B3:F3"/>
    <mergeCell ref="B4:F4"/>
    <mergeCell ref="B5:F5"/>
    <mergeCell ref="D46:F46"/>
    <mergeCell ref="D54:F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7AB50B-A43E-4FD7-B37B-F15A812DF093}"/>
</file>

<file path=customXml/itemProps2.xml><?xml version="1.0" encoding="utf-8"?>
<ds:datastoreItem xmlns:ds="http://schemas.openxmlformats.org/officeDocument/2006/customXml" ds:itemID="{A5D45488-6910-47D4-8CF6-C18AE5B12A89}"/>
</file>

<file path=customXml/itemProps3.xml><?xml version="1.0" encoding="utf-8"?>
<ds:datastoreItem xmlns:ds="http://schemas.openxmlformats.org/officeDocument/2006/customXml" ds:itemID="{1B7F5DE0-54B6-4353-8C8B-1114B922EB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Manuel Moreno Cruz</dc:creator>
  <cp:lastModifiedBy>Johnson Manuel Moreno Cruz</cp:lastModifiedBy>
  <dcterms:created xsi:type="dcterms:W3CDTF">2024-07-19T20:51:05Z</dcterms:created>
  <dcterms:modified xsi:type="dcterms:W3CDTF">2024-07-19T20:51:43Z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