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DIGECOG-Informes Financieros/"/>
    </mc:Choice>
  </mc:AlternateContent>
  <xr:revisionPtr revIDLastSave="0" documentId="8_{3057928F-0BD2-4E30-AF35-43BF16C2E4D9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Estado Comparativo" sheetId="27" r:id="rId1"/>
  </sheets>
  <definedNames>
    <definedName name="_xlnm.Print_Area" localSheetId="0">'Estado Comparativo'!$A$1:$F$37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7" l="1"/>
  <c r="D17" i="27" l="1"/>
  <c r="E22" i="27" l="1"/>
  <c r="F18" i="27" l="1"/>
  <c r="E18" i="27"/>
  <c r="E9" i="27"/>
  <c r="E13" i="27"/>
  <c r="F26" i="27" l="1"/>
  <c r="F25" i="27"/>
  <c r="F24" i="27"/>
  <c r="F23" i="27"/>
  <c r="E23" i="27"/>
  <c r="F22" i="27"/>
  <c r="F21" i="27"/>
  <c r="E21" i="27"/>
  <c r="F20" i="27"/>
  <c r="E20" i="27"/>
  <c r="F19" i="27"/>
  <c r="E19" i="27"/>
  <c r="D27" i="27"/>
  <c r="C17" i="27"/>
  <c r="F16" i="27"/>
  <c r="E16" i="27"/>
  <c r="F15" i="27"/>
  <c r="E15" i="27"/>
  <c r="F14" i="27"/>
  <c r="E14" i="27"/>
  <c r="F13" i="27"/>
  <c r="F12" i="27"/>
  <c r="E12" i="27"/>
  <c r="F11" i="27"/>
  <c r="E11" i="27"/>
  <c r="F10" i="27"/>
  <c r="E10" i="27"/>
  <c r="F9" i="27"/>
  <c r="F8" i="27"/>
  <c r="E8" i="27"/>
  <c r="C7" i="27"/>
  <c r="E7" i="27" s="1"/>
  <c r="F17" i="27" l="1"/>
  <c r="C27" i="27"/>
  <c r="E17" i="27"/>
  <c r="E27" i="27" s="1"/>
  <c r="F7" i="27"/>
  <c r="F27" i="27" l="1"/>
</calcChain>
</file>

<file path=xl/sharedStrings.xml><?xml version="1.0" encoding="utf-8"?>
<sst xmlns="http://schemas.openxmlformats.org/spreadsheetml/2006/main" count="36" uniqueCount="35">
  <si>
    <t xml:space="preserve">Estado de Comparación de los Importes Presupuestados y Realizados </t>
  </si>
  <si>
    <t>Presupuesto sobre la Base de Efectivo</t>
  </si>
  <si>
    <t>(Clasificación de Ingresos y Gastos por Objeto)</t>
  </si>
  <si>
    <r>
      <rPr>
        <b/>
        <sz val="11"/>
        <rFont val="Times New Roman"/>
        <family val="1"/>
      </rPr>
      <t>Concepto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</si>
  <si>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</si>
  <si>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Presupuesto Ejecutado (B)</t>
    </r>
  </si>
  <si>
    <t>% de Variac Ejecución (C=B/A)</t>
  </si>
  <si>
    <t>Variación (D=A-B)</t>
  </si>
  <si>
    <r>
      <rPr>
        <b/>
        <sz val="11"/>
        <rFont val="Times New Roman"/>
        <family val="1"/>
      </rPr>
      <t>Ingresos totales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</si>
  <si>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</si>
  <si>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</si>
  <si>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</si>
  <si>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</si>
  <si>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</si>
  <si>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</si>
  <si>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</si>
  <si>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</si>
  <si>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</si>
  <si>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</si>
  <si>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</si>
  <si>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</si>
  <si>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</si>
  <si>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</si>
  <si>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</si>
  <si>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</si>
  <si>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</si>
  <si>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</si>
  <si>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</si>
  <si>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r>
      <rPr>
        <b/>
        <sz val="12"/>
        <color rgb="FF231F20"/>
        <rFont val="Times New Roman"/>
        <family val="1"/>
      </rPr>
      <t>Resultado financiero (1-2)</t>
    </r>
  </si>
  <si>
    <t>Firma:</t>
  </si>
  <si>
    <t>Superintendente de Pensiones</t>
  </si>
  <si>
    <t>Encargada de Contabilidad</t>
  </si>
  <si>
    <t xml:space="preserve">   Firma:</t>
  </si>
  <si>
    <t>Durante el Año Terminado el 30 de Junio del 2023</t>
  </si>
  <si>
    <t xml:space="preserve">   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</si>
</sst>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  <numFmt numFmtId="166" formatCode="###0;###0"/>
    <numFmt numFmtId="167" formatCode="###0.0;###0.0"/>
    <numFmt numFmtId="168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b/>
      <sz val="12"/>
      <name val="Times New Roman"/>
      <family val="1"/>
    </font>
    <font>
      <b/>
      <sz val="12"/>
      <color rgb="FF231F20"/>
      <name val="Times New Roman"/>
      <family val="1"/>
    </font>
    <font>
      <sz val="11"/>
      <color indexed="10"/>
      <name val="Calibri"/>
      <family val="2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vertical="top"/>
    </xf>
  </cellStyleXfs>
  <cellXfs count="3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0" fillId="0" borderId="0" xfId="9" applyFont="1" applyBorder="1"/>
    <xf numFmtId="41" fontId="0" fillId="0" borderId="0" xfId="0" applyNumberFormat="1"/>
    <xf numFmtId="168" fontId="0" fillId="0" borderId="0" xfId="9" applyNumberFormat="1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14" fillId="0" borderId="0" xfId="0" applyFont="1"/>
    <xf numFmtId="2" fontId="1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indent="4"/>
    </xf>
    <xf numFmtId="0" fontId="15" fillId="0" borderId="0" xfId="0" applyFont="1" applyAlignment="1">
      <alignment horizontal="center"/>
    </xf>
    <xf numFmtId="4" fontId="1" fillId="0" borderId="0" xfId="9" applyNumberFormat="1" applyBorder="1" applyAlignment="1">
      <alignment horizontal="right"/>
    </xf>
    <xf numFmtId="168" fontId="5" fillId="0" borderId="0" xfId="9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6" fontId="9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9" fontId="5" fillId="0" borderId="0" xfId="13" applyFont="1" applyFill="1" applyBorder="1" applyAlignment="1">
      <alignment horizontal="center" vertical="top" wrapText="1"/>
    </xf>
    <xf numFmtId="167" fontId="10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8" fontId="6" fillId="0" borderId="0" xfId="9" applyNumberFormat="1" applyFont="1" applyFill="1" applyBorder="1" applyAlignment="1">
      <alignment horizontal="center" vertical="top" wrapText="1"/>
    </xf>
    <xf numFmtId="9" fontId="6" fillId="0" borderId="0" xfId="13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168" fontId="5" fillId="0" borderId="0" xfId="9" applyNumberFormat="1" applyFont="1" applyFill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8" fontId="0" fillId="0" borderId="0" xfId="9" applyNumberFormat="1" applyFont="1" applyFill="1" applyBorder="1"/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6"/>
  <sheetViews>
    <sheetView tabSelected="1" topLeftCell="B1" zoomScaleNormal="100" zoomScaleSheetLayoutView="100" workbookViewId="0">
      <selection activeCell="I29" sqref="I29"/>
    </sheetView>
  </sheetViews>
  <sheetFormatPr baseColWidth="10" defaultRowHeight="15" x14ac:dyDescent="0.25"/>
  <cols>
    <col min="1" max="1" width="3.5703125" bestFit="1" customWidth="1"/>
    <col min="2" max="2" width="38.5703125" customWidth="1"/>
    <col min="3" max="3" width="21.5703125" style="5" customWidth="1"/>
    <col min="4" max="4" width="18.28515625" style="5" bestFit="1" customWidth="1"/>
    <col min="5" max="5" width="16.42578125" customWidth="1"/>
    <col min="6" max="6" width="19" style="5" customWidth="1"/>
    <col min="8" max="8" width="15.140625" bestFit="1" customWidth="1"/>
    <col min="9" max="9" width="13.85546875" bestFit="1" customWidth="1"/>
    <col min="10" max="10" width="15.140625" bestFit="1" customWidth="1"/>
  </cols>
  <sheetData>
    <row r="1" spans="1:10" x14ac:dyDescent="0.25">
      <c r="A1" s="28" t="s">
        <v>0</v>
      </c>
      <c r="B1" s="28"/>
      <c r="C1" s="28"/>
      <c r="D1" s="28"/>
      <c r="E1" s="28"/>
      <c r="F1" s="28"/>
      <c r="G1" s="1"/>
    </row>
    <row r="2" spans="1:10" x14ac:dyDescent="0.25">
      <c r="A2" s="28" t="s">
        <v>33</v>
      </c>
      <c r="B2" s="28"/>
      <c r="C2" s="28"/>
      <c r="D2" s="28"/>
      <c r="E2" s="28"/>
      <c r="F2" s="28"/>
      <c r="G2" s="1"/>
    </row>
    <row r="3" spans="1:10" x14ac:dyDescent="0.25">
      <c r="A3" s="28" t="s">
        <v>1</v>
      </c>
      <c r="B3" s="28"/>
      <c r="C3" s="28"/>
      <c r="D3" s="28"/>
      <c r="E3" s="28"/>
      <c r="F3" s="28"/>
      <c r="G3" s="1"/>
    </row>
    <row r="4" spans="1:10" x14ac:dyDescent="0.25">
      <c r="A4" s="29" t="s">
        <v>2</v>
      </c>
      <c r="B4" s="29"/>
      <c r="C4" s="29"/>
      <c r="D4" s="29"/>
      <c r="E4" s="29"/>
      <c r="F4" s="29"/>
      <c r="G4" s="2"/>
    </row>
    <row r="5" spans="1:10" x14ac:dyDescent="0.25">
      <c r="A5" s="29"/>
      <c r="B5" s="29"/>
      <c r="C5" s="29"/>
      <c r="D5" s="29"/>
      <c r="E5" s="29"/>
      <c r="F5" s="29"/>
      <c r="G5" s="2"/>
    </row>
    <row r="6" spans="1:10" ht="42.75" x14ac:dyDescent="0.25">
      <c r="A6" s="27" t="s">
        <v>3</v>
      </c>
      <c r="B6" s="27"/>
      <c r="C6" s="14" t="s">
        <v>4</v>
      </c>
      <c r="D6" s="14" t="s">
        <v>5</v>
      </c>
      <c r="E6" s="15" t="s">
        <v>6</v>
      </c>
      <c r="F6" s="14" t="s">
        <v>7</v>
      </c>
    </row>
    <row r="7" spans="1:10" x14ac:dyDescent="0.25">
      <c r="A7" s="16">
        <v>1</v>
      </c>
      <c r="B7" s="17" t="s">
        <v>8</v>
      </c>
      <c r="C7" s="14">
        <f>SUM(C8:C16)</f>
        <v>635759642.10000002</v>
      </c>
      <c r="D7" s="14">
        <f>SUM(D8:D16)</f>
        <v>292075243.58999997</v>
      </c>
      <c r="E7" s="18">
        <f>+D7/C7</f>
        <v>0.45941142571622817</v>
      </c>
      <c r="F7" s="14">
        <f>SUM(F8:F16)</f>
        <v>343684398.50999999</v>
      </c>
      <c r="H7" s="3"/>
      <c r="I7" s="3"/>
      <c r="J7" s="3"/>
    </row>
    <row r="8" spans="1:10" hidden="1" x14ac:dyDescent="0.25">
      <c r="A8" s="19">
        <v>1.1000000000000001</v>
      </c>
      <c r="B8" s="20" t="s">
        <v>9</v>
      </c>
      <c r="C8" s="21">
        <v>0</v>
      </c>
      <c r="D8" s="21">
        <v>0</v>
      </c>
      <c r="E8" s="22" t="e">
        <f t="shared" ref="E8:E23" si="0">+D8/C8</f>
        <v>#DIV/0!</v>
      </c>
      <c r="F8" s="21">
        <f t="shared" ref="F8:F16" si="1">+C8-D8</f>
        <v>0</v>
      </c>
      <c r="H8" s="3"/>
      <c r="I8" s="3"/>
      <c r="J8" s="3"/>
    </row>
    <row r="9" spans="1:10" x14ac:dyDescent="0.25">
      <c r="A9" s="19">
        <v>1.2</v>
      </c>
      <c r="B9" s="20" t="s">
        <v>10</v>
      </c>
      <c r="C9" s="21">
        <v>549000000</v>
      </c>
      <c r="D9" s="21">
        <v>288161570.88999999</v>
      </c>
      <c r="E9" s="22">
        <f>+D9/C9</f>
        <v>0.52488446428050994</v>
      </c>
      <c r="F9" s="21">
        <f t="shared" si="1"/>
        <v>260838429.11000001</v>
      </c>
      <c r="H9" s="3"/>
      <c r="I9" s="3"/>
      <c r="J9" s="3"/>
    </row>
    <row r="10" spans="1:10" hidden="1" x14ac:dyDescent="0.25">
      <c r="A10" s="19">
        <v>1.3</v>
      </c>
      <c r="B10" s="20" t="s">
        <v>11</v>
      </c>
      <c r="C10" s="21"/>
      <c r="D10" s="21"/>
      <c r="E10" s="22" t="e">
        <f t="shared" si="0"/>
        <v>#DIV/0!</v>
      </c>
      <c r="F10" s="21">
        <f t="shared" si="1"/>
        <v>0</v>
      </c>
      <c r="H10" s="3"/>
      <c r="I10" s="3"/>
      <c r="J10" s="3"/>
    </row>
    <row r="11" spans="1:10" hidden="1" x14ac:dyDescent="0.25">
      <c r="A11" s="19">
        <v>1.4</v>
      </c>
      <c r="B11" s="20" t="s">
        <v>12</v>
      </c>
      <c r="C11" s="21"/>
      <c r="D11" s="21"/>
      <c r="E11" s="22" t="e">
        <f t="shared" si="0"/>
        <v>#DIV/0!</v>
      </c>
      <c r="F11" s="21">
        <f t="shared" si="1"/>
        <v>0</v>
      </c>
      <c r="H11" s="3"/>
      <c r="I11" s="3"/>
      <c r="J11" s="3"/>
    </row>
    <row r="12" spans="1:10" hidden="1" x14ac:dyDescent="0.25">
      <c r="A12" s="19">
        <v>1.5</v>
      </c>
      <c r="B12" s="20" t="s">
        <v>13</v>
      </c>
      <c r="C12" s="21"/>
      <c r="D12" s="21"/>
      <c r="E12" s="22" t="e">
        <f t="shared" si="0"/>
        <v>#DIV/0!</v>
      </c>
      <c r="F12" s="21">
        <f t="shared" si="1"/>
        <v>0</v>
      </c>
      <c r="H12" s="3"/>
      <c r="I12" s="3"/>
      <c r="J12" s="3"/>
    </row>
    <row r="13" spans="1:10" x14ac:dyDescent="0.25">
      <c r="A13" s="19">
        <v>1.6</v>
      </c>
      <c r="B13" s="20" t="s">
        <v>14</v>
      </c>
      <c r="C13" s="21">
        <v>86759642.099999994</v>
      </c>
      <c r="D13" s="21">
        <v>3913672.7</v>
      </c>
      <c r="E13" s="22">
        <f>+D13/C13</f>
        <v>4.5109368887080739E-2</v>
      </c>
      <c r="F13" s="21">
        <f t="shared" si="1"/>
        <v>82845969.399999991</v>
      </c>
      <c r="H13" s="3"/>
      <c r="I13" s="3"/>
      <c r="J13" s="3"/>
    </row>
    <row r="14" spans="1:10" hidden="1" x14ac:dyDescent="0.25">
      <c r="A14" s="19">
        <v>1.7</v>
      </c>
      <c r="B14" s="20" t="s">
        <v>15</v>
      </c>
      <c r="C14" s="21">
        <v>0</v>
      </c>
      <c r="D14" s="21">
        <v>0</v>
      </c>
      <c r="E14" s="22" t="e">
        <f t="shared" si="0"/>
        <v>#DIV/0!</v>
      </c>
      <c r="F14" s="21">
        <f t="shared" si="1"/>
        <v>0</v>
      </c>
      <c r="H14" s="3"/>
      <c r="I14" s="3"/>
      <c r="J14" s="3"/>
    </row>
    <row r="15" spans="1:10" hidden="1" x14ac:dyDescent="0.25">
      <c r="A15" s="19">
        <v>1.8</v>
      </c>
      <c r="B15" s="20" t="s">
        <v>16</v>
      </c>
      <c r="C15" s="21">
        <v>0</v>
      </c>
      <c r="D15" s="21">
        <v>0</v>
      </c>
      <c r="E15" s="22" t="e">
        <f t="shared" si="0"/>
        <v>#DIV/0!</v>
      </c>
      <c r="F15" s="21">
        <f t="shared" si="1"/>
        <v>0</v>
      </c>
      <c r="H15" s="3"/>
      <c r="I15" s="3"/>
      <c r="J15" s="3"/>
    </row>
    <row r="16" spans="1:10" hidden="1" x14ac:dyDescent="0.25">
      <c r="A16" s="19">
        <v>1.9</v>
      </c>
      <c r="B16" s="20" t="s">
        <v>17</v>
      </c>
      <c r="C16" s="21">
        <v>0</v>
      </c>
      <c r="D16" s="21">
        <v>0</v>
      </c>
      <c r="E16" s="22" t="e">
        <f t="shared" si="0"/>
        <v>#DIV/0!</v>
      </c>
      <c r="F16" s="21">
        <f t="shared" si="1"/>
        <v>0</v>
      </c>
      <c r="H16" s="3"/>
      <c r="I16" s="3"/>
      <c r="J16" s="3"/>
    </row>
    <row r="17" spans="1:11" x14ac:dyDescent="0.25">
      <c r="A17" s="16">
        <v>2</v>
      </c>
      <c r="B17" s="17" t="s">
        <v>18</v>
      </c>
      <c r="C17" s="14">
        <f>SUM(C18:C26)</f>
        <v>635759642</v>
      </c>
      <c r="D17" s="14">
        <f>SUM(D18:D26)</f>
        <v>273516567.21999997</v>
      </c>
      <c r="E17" s="18">
        <f>+D17/C17</f>
        <v>0.43022008499872655</v>
      </c>
      <c r="F17" s="14">
        <f>SUM(F18:F26)</f>
        <v>362243074.78000003</v>
      </c>
      <c r="H17" s="3"/>
      <c r="I17" s="3"/>
      <c r="J17" s="3"/>
    </row>
    <row r="18" spans="1:11" x14ac:dyDescent="0.25">
      <c r="A18" s="19">
        <v>2.1</v>
      </c>
      <c r="B18" s="20" t="s">
        <v>19</v>
      </c>
      <c r="C18" s="21">
        <v>482991037</v>
      </c>
      <c r="D18" s="21">
        <v>230177136.13999999</v>
      </c>
      <c r="E18" s="22">
        <f>+D18/C18</f>
        <v>0.47656606128697165</v>
      </c>
      <c r="F18" s="21">
        <f>+C18-D18</f>
        <v>252813900.86000001</v>
      </c>
      <c r="G18" s="4"/>
      <c r="H18" s="3"/>
      <c r="I18" s="3"/>
      <c r="J18" s="3"/>
    </row>
    <row r="19" spans="1:11" x14ac:dyDescent="0.25">
      <c r="A19" s="19">
        <v>2.2000000000000002</v>
      </c>
      <c r="B19" s="20" t="s">
        <v>20</v>
      </c>
      <c r="C19" s="21">
        <v>90060999</v>
      </c>
      <c r="D19" s="21">
        <v>25386479.41</v>
      </c>
      <c r="E19" s="22">
        <f t="shared" si="0"/>
        <v>0.28188094393667562</v>
      </c>
      <c r="F19" s="21">
        <f t="shared" ref="F19:F26" si="2">+C19-D19</f>
        <v>64674519.590000004</v>
      </c>
      <c r="H19" s="3"/>
      <c r="I19" s="3"/>
      <c r="J19" s="3"/>
    </row>
    <row r="20" spans="1:11" x14ac:dyDescent="0.25">
      <c r="A20" s="19">
        <v>2.2999999999999998</v>
      </c>
      <c r="B20" s="20" t="s">
        <v>21</v>
      </c>
      <c r="C20" s="21">
        <v>22048118</v>
      </c>
      <c r="D20" s="21">
        <v>5697525.9400000004</v>
      </c>
      <c r="E20" s="22">
        <f t="shared" si="0"/>
        <v>0.25841325504516988</v>
      </c>
      <c r="F20" s="21">
        <f t="shared" si="2"/>
        <v>16350592.059999999</v>
      </c>
      <c r="H20" s="3"/>
      <c r="I20" s="3"/>
      <c r="J20" s="3"/>
    </row>
    <row r="21" spans="1:11" x14ac:dyDescent="0.25">
      <c r="A21" s="19">
        <v>2.4</v>
      </c>
      <c r="B21" s="20" t="s">
        <v>22</v>
      </c>
      <c r="C21" s="21">
        <v>6307570</v>
      </c>
      <c r="D21" s="21">
        <v>1367831.51</v>
      </c>
      <c r="E21" s="22">
        <f t="shared" si="0"/>
        <v>0.21685554183306724</v>
      </c>
      <c r="F21" s="21">
        <f t="shared" si="2"/>
        <v>4939738.49</v>
      </c>
      <c r="H21" s="3"/>
      <c r="I21" s="3"/>
      <c r="J21" s="3"/>
    </row>
    <row r="22" spans="1:11" hidden="1" x14ac:dyDescent="0.25">
      <c r="A22" s="19">
        <v>2.5</v>
      </c>
      <c r="B22" s="20" t="s">
        <v>23</v>
      </c>
      <c r="C22" s="21"/>
      <c r="D22" s="21">
        <v>0</v>
      </c>
      <c r="E22" s="22" t="e">
        <f>+D22/C22</f>
        <v>#DIV/0!</v>
      </c>
      <c r="F22" s="21">
        <f t="shared" si="2"/>
        <v>0</v>
      </c>
      <c r="H22" s="3"/>
      <c r="I22" s="3"/>
      <c r="J22" s="3"/>
    </row>
    <row r="23" spans="1:11" x14ac:dyDescent="0.25">
      <c r="A23" s="19">
        <v>2.6</v>
      </c>
      <c r="B23" s="20" t="s">
        <v>24</v>
      </c>
      <c r="C23" s="21">
        <v>24051510</v>
      </c>
      <c r="D23" s="21">
        <v>1038991.49</v>
      </c>
      <c r="E23" s="22">
        <f t="shared" si="0"/>
        <v>4.3198597094319648E-2</v>
      </c>
      <c r="F23" s="21">
        <f t="shared" si="2"/>
        <v>23012518.510000002</v>
      </c>
      <c r="H23" s="3"/>
      <c r="I23" s="3"/>
      <c r="J23" s="3"/>
    </row>
    <row r="24" spans="1:11" x14ac:dyDescent="0.25">
      <c r="A24" s="19">
        <v>2.7</v>
      </c>
      <c r="B24" s="20" t="s">
        <v>25</v>
      </c>
      <c r="C24" s="21">
        <v>10300408</v>
      </c>
      <c r="D24" s="21">
        <v>9848602.7300000004</v>
      </c>
      <c r="E24" s="22">
        <v>0</v>
      </c>
      <c r="F24" s="21">
        <f t="shared" si="2"/>
        <v>451805.26999999955</v>
      </c>
      <c r="H24" s="3"/>
      <c r="I24" s="3"/>
      <c r="J24" s="3"/>
    </row>
    <row r="25" spans="1:11" ht="30" x14ac:dyDescent="0.25">
      <c r="A25" s="19">
        <v>2.8</v>
      </c>
      <c r="B25" s="20" t="s">
        <v>26</v>
      </c>
      <c r="C25" s="21">
        <v>0</v>
      </c>
      <c r="D25" s="21">
        <v>0</v>
      </c>
      <c r="E25" s="22">
        <v>0</v>
      </c>
      <c r="F25" s="21">
        <f t="shared" si="2"/>
        <v>0</v>
      </c>
    </row>
    <row r="26" spans="1:11" x14ac:dyDescent="0.25">
      <c r="A26" s="19">
        <v>2.9</v>
      </c>
      <c r="B26" s="20" t="s">
        <v>27</v>
      </c>
      <c r="C26" s="21">
        <v>0</v>
      </c>
      <c r="D26" s="21">
        <v>0</v>
      </c>
      <c r="E26" s="22">
        <v>0</v>
      </c>
      <c r="F26" s="21">
        <f t="shared" si="2"/>
        <v>0</v>
      </c>
    </row>
    <row r="27" spans="1:11" ht="15.75" x14ac:dyDescent="0.25">
      <c r="A27" s="23"/>
      <c r="B27" s="24" t="s">
        <v>28</v>
      </c>
      <c r="C27" s="25">
        <f>+C7-C17</f>
        <v>0.10000002384185791</v>
      </c>
      <c r="D27" s="25">
        <f>+D7-D17</f>
        <v>18558676.370000005</v>
      </c>
      <c r="E27" s="26">
        <f>+E7-E17</f>
        <v>2.9191340717501624E-2</v>
      </c>
      <c r="F27" s="25">
        <f>+F7-F17</f>
        <v>-18558676.270000041</v>
      </c>
    </row>
    <row r="28" spans="1:11" x14ac:dyDescent="0.25">
      <c r="C28" s="32"/>
      <c r="G28" s="5"/>
      <c r="H28" s="3"/>
      <c r="I28" s="3"/>
      <c r="J28" s="3"/>
    </row>
    <row r="29" spans="1:11" x14ac:dyDescent="0.25">
      <c r="F29"/>
      <c r="H29" s="3"/>
      <c r="I29" s="3"/>
      <c r="J29" s="3"/>
    </row>
    <row r="30" spans="1:11" s="8" customFormat="1" x14ac:dyDescent="0.25">
      <c r="A30" s="31" t="s">
        <v>29</v>
      </c>
      <c r="B30" s="31"/>
      <c r="C30" s="6" t="s">
        <v>32</v>
      </c>
      <c r="E30" s="31" t="s">
        <v>29</v>
      </c>
      <c r="F30" s="31"/>
      <c r="K30" s="9"/>
    </row>
    <row r="31" spans="1:11" s="8" customFormat="1" x14ac:dyDescent="0.25">
      <c r="A31" s="6"/>
      <c r="B31" s="6"/>
      <c r="C31" s="11"/>
      <c r="D31" s="11"/>
      <c r="E31" s="6"/>
      <c r="F31" s="6"/>
      <c r="K31" s="9"/>
    </row>
    <row r="32" spans="1:11" s="8" customFormat="1" x14ac:dyDescent="0.25">
      <c r="A32" s="6"/>
      <c r="B32" s="6"/>
      <c r="C32" s="11"/>
      <c r="D32" s="11"/>
      <c r="E32" s="6"/>
      <c r="F32" s="6"/>
      <c r="K32" s="9"/>
    </row>
    <row r="33" spans="1:15" s="8" customFormat="1" x14ac:dyDescent="0.25">
      <c r="A33" s="6"/>
      <c r="B33" s="6"/>
      <c r="C33" s="6"/>
      <c r="D33" s="6"/>
      <c r="E33" s="6"/>
      <c r="F33" s="7"/>
      <c r="K33" s="9"/>
    </row>
    <row r="34" spans="1:15" s="8" customFormat="1" x14ac:dyDescent="0.25">
      <c r="A34" s="6"/>
      <c r="B34" s="6"/>
      <c r="C34" s="10"/>
      <c r="D34" s="10"/>
      <c r="E34" s="10"/>
      <c r="K34" s="9"/>
    </row>
    <row r="35" spans="1:15" s="8" customFormat="1" x14ac:dyDescent="0.25">
      <c r="A35" s="30"/>
      <c r="B35" s="30"/>
      <c r="C35" s="12"/>
      <c r="E35" s="30"/>
      <c r="F35" s="30"/>
      <c r="L35" s="13"/>
      <c r="O35" s="9"/>
    </row>
    <row r="36" spans="1:15" s="8" customFormat="1" x14ac:dyDescent="0.25">
      <c r="A36" s="30" t="s">
        <v>31</v>
      </c>
      <c r="B36" s="30"/>
      <c r="C36" s="12" t="s">
        <v>34</v>
      </c>
      <c r="E36" s="30" t="s">
        <v>30</v>
      </c>
      <c r="F36" s="30"/>
      <c r="L36" s="13"/>
      <c r="O36" s="9"/>
    </row>
  </sheetData>
  <mergeCells count="12">
    <mergeCell ref="A35:B35"/>
    <mergeCell ref="A36:B36"/>
    <mergeCell ref="E35:F35"/>
    <mergeCell ref="E36:F36"/>
    <mergeCell ref="A30:B30"/>
    <mergeCell ref="E30:F30"/>
    <mergeCell ref="A6:B6"/>
    <mergeCell ref="A1:F1"/>
    <mergeCell ref="A2:F2"/>
    <mergeCell ref="A3:F3"/>
    <mergeCell ref="A4:F4"/>
    <mergeCell ref="A5:F5"/>
  </mergeCells>
  <pageMargins left="0.7" right="0.7" top="0.75" bottom="0.75" header="0.3" footer="0.3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9184C5-855B-4E9F-B64D-DB757C311D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C1003C-6854-4617-A81C-A898E1B62E23}">
  <ds:schemaRefs>
    <ds:schemaRef ds:uri="http://purl.org/dc/dcmitype/"/>
    <ds:schemaRef ds:uri="http://purl.org/dc/elements/1.1/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purl.org/dc/terms/"/>
    <ds:schemaRef ds:uri="28489dc2-50cf-493e-a704-cb1420394a7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3823A8-C286-497C-B533-40F38A9A7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Comparativo</vt:lpstr>
      <vt:lpstr>'Estado Comparativo'!Área_de_impresión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Graciela Herrera</cp:lastModifiedBy>
  <cp:lastPrinted>2023-07-12T19:59:15Z</cp:lastPrinted>
  <dcterms:created xsi:type="dcterms:W3CDTF">2018-05-02T13:48:18Z</dcterms:created>
  <dcterms:modified xsi:type="dcterms:W3CDTF">2023-07-14T19:15:28Z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