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/>
  </bookViews>
  <sheets>
    <sheet name="ECANP-Cambio Patrimonio" sheetId="1" r:id="rId1"/>
  </sheets>
  <externalReferences>
    <externalReference r:id="rId2"/>
  </externalReferences>
  <definedNames>
    <definedName name="_xlnm._FilterDatabase" localSheetId="0" hidden="1">'ECANP-Cambio Patrimonio'!$C$7:$O$26</definedName>
    <definedName name="_xlnm.Print_Area" localSheetId="0">'ECANP-Cambio Patrimonio'!$B$2:$M$35</definedName>
  </definedNames>
  <calcPr calcId="145621"/>
</workbook>
</file>

<file path=xl/calcChain.xml><?xml version="1.0" encoding="utf-8"?>
<calcChain xmlns="http://schemas.openxmlformats.org/spreadsheetml/2006/main">
  <c r="C25" i="1" l="1"/>
  <c r="K20" i="1"/>
  <c r="K21" i="1" s="1"/>
  <c r="M19" i="1"/>
  <c r="M18" i="1"/>
  <c r="M17" i="1"/>
  <c r="M16" i="1"/>
  <c r="M15" i="1"/>
  <c r="K13" i="1"/>
  <c r="I13" i="1"/>
  <c r="I21" i="1" s="1"/>
  <c r="G13" i="1"/>
  <c r="G21" i="1" s="1"/>
  <c r="E13" i="1"/>
  <c r="M12" i="1"/>
  <c r="M11" i="1"/>
  <c r="M10" i="1"/>
  <c r="M9" i="1"/>
  <c r="M8" i="1"/>
  <c r="B2" i="1"/>
  <c r="M13" i="1" l="1"/>
  <c r="M20" i="1"/>
  <c r="M21" i="1" s="1"/>
</calcChain>
</file>

<file path=xl/sharedStrings.xml><?xml version="1.0" encoding="utf-8"?>
<sst xmlns="http://schemas.openxmlformats.org/spreadsheetml/2006/main" count="29" uniqueCount="23">
  <si>
    <t>Estado de Cambio de Activo / Patrimonio</t>
  </si>
  <si>
    <t>Del ejercicio terminado al 30 de Junio del 2022 y 2021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</si>
  <si>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</si>
  <si>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</si>
  <si>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</si>
  <si>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</si>
  <si>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</si>
  <si>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</si>
  <si>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30 de Junio de 2020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</si>
  <si>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</si>
  <si>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</si>
  <si>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</si>
  <si>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</si>
  <si>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30 de Junio de 2021</t>
  </si>
  <si>
    <t xml:space="preserve"> </t>
  </si>
  <si>
    <t>Efecto del gasto de depreciación de los activos revaluados</t>
  </si>
  <si>
    <t>Resultados del período acumulado</t>
  </si>
  <si>
    <t>Saldo al 30 de Junio de 2022</t>
  </si>
  <si>
    <t>Firma:</t>
  </si>
  <si>
    <t>Encargada de Contabilidad</t>
  </si>
  <si>
    <t>Contralor</t>
  </si>
  <si>
    <t>Superintendente de Pensiones</t>
  </si>
  <si>
    <t>Nota: En el periodo Enero - Junio se afectó el Resultado Acumulado por RD$612,243.00 por concepto de Gastos correspondientes al 2021 facturados en 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</si>
</sst>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-* #,##0.00\ _P_t_s_-;\-* #,##0.00\ _P_t_s_-;_-* &quot;-&quot;??\ _P_t_s_-;_-@_-"/>
    <numFmt numFmtId="167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13" fillId="0" borderId="0"/>
    <xf numFmtId="0" fontId="1" fillId="0" borderId="0"/>
    <xf numFmtId="0" fontId="13" fillId="0" borderId="0"/>
    <xf numFmtId="0" fontId="15" fillId="0" borderId="0">
      <alignment vertical="top"/>
    </xf>
  </cellStyleXfs>
  <cellXfs count="58">
    <xf numFmtId="0" fontId="0" fillId="0" borderId="0" xfId="0"/>
    <xf numFmtId="0" fontId="3" fillId="0" borderId="0" xfId="0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Border="1" applyAlignment="1">
      <alignment horizontal="left" vertical="center" indent="4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left" vertical="center" indent="5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3" fillId="0" borderId="0" xfId="0" applyNumberFormat="1" applyFont="1" applyBorder="1" applyAlignment="1"/>
    <xf numFmtId="165" fontId="3" fillId="0" borderId="0" xfId="0" applyNumberFormat="1" applyFont="1" applyBorder="1" applyAlignment="1">
      <alignment horizontal="left" vertical="center" indent="5"/>
    </xf>
    <xf numFmtId="165" fontId="3" fillId="0" borderId="0" xfId="0" applyNumberFormat="1" applyFont="1" applyBorder="1" applyAlignment="1">
      <alignment vertical="center"/>
    </xf>
    <xf numFmtId="164" fontId="3" fillId="0" borderId="0" xfId="1" applyFont="1" applyBorder="1"/>
    <xf numFmtId="0" fontId="0" fillId="0" borderId="0" xfId="0" applyBorder="1"/>
    <xf numFmtId="165" fontId="3" fillId="0" borderId="0" xfId="0" applyNumberFormat="1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165" fontId="3" fillId="0" borderId="0" xfId="0" applyNumberFormat="1" applyFont="1" applyFill="1" applyBorder="1" applyAlignment="1"/>
    <xf numFmtId="164" fontId="0" fillId="0" borderId="0" xfId="1" applyFont="1" applyBorder="1"/>
    <xf numFmtId="164" fontId="0" fillId="0" borderId="0" xfId="0" applyNumberFormat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left" vertical="center" indent="5"/>
    </xf>
    <xf numFmtId="165" fontId="3" fillId="0" borderId="0" xfId="0" applyNumberFormat="1" applyFont="1" applyFill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horizontal="left" vertical="center" indent="4"/>
    </xf>
    <xf numFmtId="0" fontId="6" fillId="0" borderId="0" xfId="0" applyFont="1" applyBorder="1" applyAlignment="1">
      <alignment horizontal="left" vertical="center" indent="4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indent="4"/>
    </xf>
    <xf numFmtId="2" fontId="9" fillId="0" borderId="0" xfId="0" applyNumberFormat="1" applyFont="1" applyFill="1" applyBorder="1"/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 indent="3"/>
    </xf>
    <xf numFmtId="0" fontId="10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indent="4"/>
    </xf>
    <xf numFmtId="0" fontId="0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30</xdr:row>
      <xdr:rowOff>15875</xdr:rowOff>
    </xdr:from>
    <xdr:to>
      <xdr:col>2</xdr:col>
      <xdr:colOff>2200274</xdr:colOff>
      <xdr:row>33</xdr:row>
      <xdr:rowOff>48300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350000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4</xdr:col>
      <xdr:colOff>730251</xdr:colOff>
      <xdr:row>30</xdr:row>
      <xdr:rowOff>57150</xdr:rowOff>
    </xdr:from>
    <xdr:to>
      <xdr:col>6</xdr:col>
      <xdr:colOff>343960</xdr:colOff>
      <xdr:row>34</xdr:row>
      <xdr:rowOff>34375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5851" y="6391275"/>
          <a:ext cx="709084" cy="739225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222250</xdr:colOff>
      <xdr:row>29</xdr:row>
      <xdr:rowOff>157692</xdr:rowOff>
    </xdr:from>
    <xdr:to>
      <xdr:col>12</xdr:col>
      <xdr:colOff>63499</xdr:colOff>
      <xdr:row>33</xdr:row>
      <xdr:rowOff>66217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2250" y="6714067"/>
          <a:ext cx="2254249" cy="670525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2190750</xdr:colOff>
      <xdr:row>25</xdr:row>
      <xdr:rowOff>114300</xdr:rowOff>
    </xdr:from>
    <xdr:to>
      <xdr:col>4</xdr:col>
      <xdr:colOff>716192</xdr:colOff>
      <xdr:row>31</xdr:row>
      <xdr:rowOff>51713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24125" y="5486400"/>
          <a:ext cx="1087667" cy="1089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errera/SIPEN/SIPEN%20-%20Contabilidad/ESTADOS%20FINANCIEROS/Estados%20Financieros%202022/Estados%20Financieros%202022/DIGECOG/ESTADOS%20FINANCIEROS%20%202022%20-%202021%20Prelimin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1">
          <cell r="A1" t="str">
            <v>SUPERINTENDENCIA DE PENSIONES</v>
          </cell>
        </row>
        <row r="63">
          <cell r="A63" t="str">
            <v>Las notas en las páginas 7 a 23 son parte integral de estos Estados Financieros.</v>
          </cell>
        </row>
      </sheetData>
      <sheetData sheetId="1">
        <row r="28">
          <cell r="D28">
            <v>48472274.959999971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tabSelected="1" zoomScaleNormal="100" workbookViewId="0">
      <selection activeCell="M28" sqref="M28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36.7109375" style="1" customWidth="1"/>
    <col min="4" max="4" width="1.7109375" style="1" customWidth="1"/>
    <col min="5" max="5" width="14.7109375" style="5" customWidth="1"/>
    <col min="6" max="6" width="1.7109375" style="5" customWidth="1"/>
    <col min="7" max="7" width="14.7109375" style="5" customWidth="1"/>
    <col min="8" max="8" width="1.7109375" style="5" customWidth="1"/>
    <col min="9" max="9" width="14.42578125" style="5" customWidth="1"/>
    <col min="10" max="10" width="1.7109375" style="5" customWidth="1"/>
    <col min="11" max="11" width="18.28515625" style="1" bestFit="1" customWidth="1"/>
    <col min="12" max="12" width="1.7109375" style="1" customWidth="1"/>
    <col min="13" max="13" width="22" style="1" bestFit="1" customWidth="1"/>
    <col min="14" max="14" width="3.7109375" style="1" customWidth="1"/>
    <col min="15" max="15" width="17.42578125" style="2" customWidth="1"/>
    <col min="16" max="16" width="19" style="3" customWidth="1"/>
    <col min="17" max="17" width="14.140625" style="3" bestFit="1" customWidth="1"/>
    <col min="18" max="16384" width="11.42578125" style="3"/>
  </cols>
  <sheetData>
    <row r="2" spans="1:15" ht="15.75" x14ac:dyDescent="0.25">
      <c r="B2" s="54" t="str">
        <f>+'[1]ESF - Situación Financiera'!A1</f>
        <v>SUPERINTENDENCIA DE PENSIONES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15.75" x14ac:dyDescent="0.25">
      <c r="B3" s="54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15.75" x14ac:dyDescent="0.25">
      <c r="B4" s="54" t="s"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5.75" x14ac:dyDescent="0.25">
      <c r="B5" s="54" t="s"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x14ac:dyDescent="0.25">
      <c r="C6" s="4"/>
      <c r="D6" s="4"/>
      <c r="H6" s="6"/>
      <c r="L6" s="4"/>
    </row>
    <row r="7" spans="1:15" ht="45" x14ac:dyDescent="0.25">
      <c r="E7" s="7" t="s">
        <v>3</v>
      </c>
      <c r="F7" s="8"/>
      <c r="G7" s="7" t="s">
        <v>4</v>
      </c>
      <c r="H7" s="9"/>
      <c r="I7" s="7" t="s">
        <v>5</v>
      </c>
      <c r="J7" s="8"/>
      <c r="K7" s="7" t="s">
        <v>6</v>
      </c>
      <c r="L7" s="8"/>
      <c r="M7" s="7" t="s">
        <v>7</v>
      </c>
    </row>
    <row r="8" spans="1:15" s="15" customFormat="1" x14ac:dyDescent="0.2">
      <c r="A8" s="10"/>
      <c r="B8" s="10"/>
      <c r="C8" s="10" t="s">
        <v>8</v>
      </c>
      <c r="D8" s="10"/>
      <c r="E8" s="11">
        <v>0</v>
      </c>
      <c r="F8" s="12"/>
      <c r="G8" s="11">
        <v>0</v>
      </c>
      <c r="H8" s="13"/>
      <c r="I8" s="11">
        <v>0</v>
      </c>
      <c r="J8" s="12"/>
      <c r="K8" s="13">
        <v>192048855.97</v>
      </c>
      <c r="L8" s="13"/>
      <c r="M8" s="13">
        <f>SUM(E8,G8,I8,K8)</f>
        <v>192048855.97</v>
      </c>
      <c r="N8" s="13"/>
      <c r="O8" s="14"/>
    </row>
    <row r="9" spans="1:15" s="20" customFormat="1" x14ac:dyDescent="0.25">
      <c r="A9" s="5"/>
      <c r="B9" s="5"/>
      <c r="C9" s="1" t="s">
        <v>9</v>
      </c>
      <c r="D9" s="1"/>
      <c r="E9" s="16">
        <v>0</v>
      </c>
      <c r="F9" s="17"/>
      <c r="G9" s="16">
        <v>0</v>
      </c>
      <c r="H9" s="18"/>
      <c r="I9" s="16"/>
      <c r="J9" s="17"/>
      <c r="K9" s="16"/>
      <c r="L9" s="18"/>
      <c r="M9" s="16">
        <f>SUM(E9,G9,I9,K9)</f>
        <v>0</v>
      </c>
      <c r="N9" s="5"/>
      <c r="O9" s="19"/>
    </row>
    <row r="10" spans="1:15" s="20" customFormat="1" x14ac:dyDescent="0.25">
      <c r="A10" s="5"/>
      <c r="B10" s="5"/>
      <c r="C10" s="1" t="s">
        <v>10</v>
      </c>
      <c r="D10" s="1"/>
      <c r="E10" s="16">
        <v>0</v>
      </c>
      <c r="F10" s="17"/>
      <c r="G10" s="16"/>
      <c r="H10" s="18"/>
      <c r="I10" s="16">
        <v>0</v>
      </c>
      <c r="J10" s="17"/>
      <c r="K10" s="16"/>
      <c r="L10" s="18"/>
      <c r="M10" s="16">
        <f>SUM(E10,G10,I10,K10)</f>
        <v>0</v>
      </c>
      <c r="N10" s="5"/>
      <c r="O10" s="19"/>
    </row>
    <row r="11" spans="1:15" x14ac:dyDescent="0.25">
      <c r="C11" s="1" t="s">
        <v>11</v>
      </c>
      <c r="E11" s="16">
        <v>0</v>
      </c>
      <c r="F11" s="17"/>
      <c r="G11" s="16"/>
      <c r="H11" s="18"/>
      <c r="I11" s="16"/>
      <c r="J11" s="17"/>
      <c r="K11" s="18">
        <v>-3370032.8</v>
      </c>
      <c r="L11" s="18"/>
      <c r="M11" s="18">
        <f>SUM(E11,G11,I11,K11)</f>
        <v>-3370032.8</v>
      </c>
    </row>
    <row r="12" spans="1:15" x14ac:dyDescent="0.25">
      <c r="C12" s="1" t="s">
        <v>12</v>
      </c>
      <c r="E12" s="16">
        <v>0</v>
      </c>
      <c r="F12" s="17"/>
      <c r="G12" s="16"/>
      <c r="H12" s="18"/>
      <c r="I12" s="16"/>
      <c r="J12" s="17"/>
      <c r="K12" s="18">
        <v>12316678.6</v>
      </c>
      <c r="L12" s="18"/>
      <c r="M12" s="18">
        <f>SUM(E12,G12,I12,K12)</f>
        <v>12316678.6</v>
      </c>
    </row>
    <row r="13" spans="1:15" s="15" customFormat="1" x14ac:dyDescent="0.2">
      <c r="A13" s="10"/>
      <c r="B13" s="10"/>
      <c r="C13" s="10" t="s">
        <v>13</v>
      </c>
      <c r="D13" s="10"/>
      <c r="E13" s="11">
        <f>SUM(E8:E12)</f>
        <v>0</v>
      </c>
      <c r="F13" s="12"/>
      <c r="G13" s="11">
        <f>SUM(G8:G12)</f>
        <v>0</v>
      </c>
      <c r="H13" s="13"/>
      <c r="I13" s="11">
        <f>SUM(I8:I12)</f>
        <v>0</v>
      </c>
      <c r="J13" s="12"/>
      <c r="K13" s="13">
        <f>SUM(K8:K12)</f>
        <v>200995501.76999998</v>
      </c>
      <c r="L13" s="13"/>
      <c r="M13" s="13">
        <f>SUM(M8:M12)</f>
        <v>200995501.76999998</v>
      </c>
      <c r="N13" s="10"/>
      <c r="O13" s="14"/>
    </row>
    <row r="14" spans="1:15" x14ac:dyDescent="0.25">
      <c r="C14" s="1" t="s">
        <v>14</v>
      </c>
      <c r="E14" s="21"/>
      <c r="F14" s="21"/>
      <c r="G14" s="21"/>
      <c r="H14" s="18"/>
      <c r="I14" s="21"/>
      <c r="J14" s="21"/>
      <c r="K14" s="18"/>
      <c r="L14" s="18"/>
      <c r="M14" s="18"/>
    </row>
    <row r="15" spans="1:15" s="20" customFormat="1" x14ac:dyDescent="0.25">
      <c r="A15" s="5"/>
      <c r="B15" s="5"/>
      <c r="C15" s="22" t="s">
        <v>9</v>
      </c>
      <c r="D15" s="1"/>
      <c r="E15" s="16">
        <v>0</v>
      </c>
      <c r="F15" s="17"/>
      <c r="G15" s="16">
        <v>0</v>
      </c>
      <c r="H15" s="18"/>
      <c r="I15" s="16"/>
      <c r="J15" s="17"/>
      <c r="K15" s="16"/>
      <c r="L15" s="18"/>
      <c r="M15" s="16">
        <f t="shared" ref="M15:M20" si="0">SUM(E15,G15,I15,K15)</f>
        <v>0</v>
      </c>
      <c r="N15" s="5"/>
      <c r="O15" s="19"/>
    </row>
    <row r="16" spans="1:15" s="20" customFormat="1" ht="30" x14ac:dyDescent="0.25">
      <c r="A16" s="5"/>
      <c r="B16" s="5"/>
      <c r="C16" s="22" t="s">
        <v>10</v>
      </c>
      <c r="D16" s="1"/>
      <c r="E16" s="16">
        <v>0</v>
      </c>
      <c r="F16" s="17"/>
      <c r="G16" s="16"/>
      <c r="H16" s="18"/>
      <c r="I16" s="16">
        <v>0</v>
      </c>
      <c r="J16" s="17"/>
      <c r="K16" s="16"/>
      <c r="L16" s="18"/>
      <c r="M16" s="16">
        <f t="shared" si="0"/>
        <v>0</v>
      </c>
      <c r="N16" s="5"/>
      <c r="O16" s="19"/>
    </row>
    <row r="17" spans="1:17" s="20" customFormat="1" ht="30" x14ac:dyDescent="0.25">
      <c r="A17" s="5"/>
      <c r="B17" s="5"/>
      <c r="C17" s="23" t="s">
        <v>15</v>
      </c>
      <c r="D17" s="1"/>
      <c r="E17" s="16">
        <v>0</v>
      </c>
      <c r="F17" s="17"/>
      <c r="G17" s="16"/>
      <c r="H17" s="18"/>
      <c r="I17" s="16">
        <v>0</v>
      </c>
      <c r="J17" s="17"/>
      <c r="K17" s="24"/>
      <c r="L17" s="18"/>
      <c r="M17" s="16">
        <f t="shared" si="0"/>
        <v>0</v>
      </c>
      <c r="N17" s="5"/>
      <c r="O17" s="19"/>
      <c r="P17" s="25"/>
      <c r="Q17" s="26"/>
    </row>
    <row r="18" spans="1:17" s="20" customFormat="1" x14ac:dyDescent="0.25">
      <c r="A18" s="5"/>
      <c r="B18" s="5"/>
      <c r="C18" s="23" t="s">
        <v>16</v>
      </c>
      <c r="D18" s="1"/>
      <c r="E18" s="16"/>
      <c r="F18" s="17"/>
      <c r="G18" s="16"/>
      <c r="H18" s="18"/>
      <c r="I18" s="16">
        <v>0</v>
      </c>
      <c r="J18" s="17"/>
      <c r="K18" s="24">
        <v>172580297</v>
      </c>
      <c r="L18" s="18"/>
      <c r="M18" s="18">
        <f t="shared" si="0"/>
        <v>172580297</v>
      </c>
      <c r="N18" s="5"/>
      <c r="O18" s="19"/>
      <c r="P18" s="25"/>
      <c r="Q18" s="26"/>
    </row>
    <row r="19" spans="1:17" x14ac:dyDescent="0.25">
      <c r="C19" s="27" t="s">
        <v>11</v>
      </c>
      <c r="D19" s="28"/>
      <c r="E19" s="24">
        <v>9450837.6500000004</v>
      </c>
      <c r="F19" s="29"/>
      <c r="G19" s="24"/>
      <c r="H19" s="30"/>
      <c r="I19" s="24">
        <v>0</v>
      </c>
      <c r="J19" s="29"/>
      <c r="K19" s="30">
        <v>-612243</v>
      </c>
      <c r="L19" s="18"/>
      <c r="M19" s="18">
        <f t="shared" si="0"/>
        <v>8838594.6500000004</v>
      </c>
      <c r="P19" s="31"/>
      <c r="Q19" s="32"/>
    </row>
    <row r="20" spans="1:17" x14ac:dyDescent="0.25">
      <c r="C20" s="22" t="s">
        <v>12</v>
      </c>
      <c r="E20" s="16">
        <v>0</v>
      </c>
      <c r="F20" s="17"/>
      <c r="G20" s="16"/>
      <c r="H20" s="18"/>
      <c r="I20" s="16"/>
      <c r="J20" s="17"/>
      <c r="K20" s="18">
        <f>+'[1] ERF-Rendimiento Financiero'!D28</f>
        <v>48472274.959999971</v>
      </c>
      <c r="L20" s="18"/>
      <c r="M20" s="18">
        <f t="shared" si="0"/>
        <v>48472274.959999971</v>
      </c>
      <c r="P20" s="2"/>
      <c r="Q20" s="32"/>
    </row>
    <row r="21" spans="1:17" x14ac:dyDescent="0.25">
      <c r="B21" s="33"/>
      <c r="C21" s="34" t="s">
        <v>17</v>
      </c>
      <c r="E21" s="35">
        <v>0</v>
      </c>
      <c r="F21" s="36"/>
      <c r="G21" s="35">
        <f>SUM(G20,G13)</f>
        <v>0</v>
      </c>
      <c r="H21" s="21"/>
      <c r="I21" s="35">
        <f>SUM(I20,I13)</f>
        <v>0</v>
      </c>
      <c r="J21" s="36"/>
      <c r="K21" s="35">
        <f>SUM(K14:K20)</f>
        <v>220440328.95999998</v>
      </c>
      <c r="L21" s="18"/>
      <c r="M21" s="35">
        <f>+SUM(M18:M20)</f>
        <v>229891166.60999998</v>
      </c>
    </row>
    <row r="22" spans="1:17" x14ac:dyDescent="0.25">
      <c r="B22" s="33"/>
      <c r="E22" s="21"/>
      <c r="F22" s="21"/>
      <c r="G22" s="21"/>
      <c r="H22" s="21"/>
      <c r="I22" s="21"/>
      <c r="J22" s="21"/>
      <c r="K22" s="18"/>
      <c r="L22" s="18"/>
      <c r="M22" s="18"/>
    </row>
    <row r="23" spans="1:17" ht="30" customHeight="1" x14ac:dyDescent="0.25">
      <c r="B23" s="33"/>
      <c r="C23" s="57" t="s">
        <v>22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7" x14ac:dyDescent="0.25">
      <c r="B24" s="33"/>
      <c r="E24" s="21"/>
      <c r="F24" s="21"/>
      <c r="G24" s="21"/>
      <c r="H24" s="21"/>
      <c r="I24" s="21"/>
      <c r="J24" s="21"/>
      <c r="K24" s="18"/>
      <c r="L24" s="18"/>
      <c r="M24" s="18"/>
    </row>
    <row r="25" spans="1:17" x14ac:dyDescent="0.25">
      <c r="C25" s="1" t="str">
        <f>+'[1]ESF - Situación Financiera'!A63</f>
        <v>Las notas en las páginas 7 a 23 son parte integral de estos Estados Financieros.</v>
      </c>
      <c r="E25" s="1"/>
      <c r="F25" s="1"/>
      <c r="G25" s="1"/>
      <c r="H25" s="1"/>
      <c r="I25" s="1"/>
      <c r="J25" s="1"/>
      <c r="K25" s="18"/>
      <c r="M25" s="18"/>
    </row>
    <row r="26" spans="1:17" x14ac:dyDescent="0.25">
      <c r="C26" s="33"/>
      <c r="D26" s="33"/>
      <c r="H26" s="37"/>
      <c r="K26" s="18"/>
      <c r="L26" s="33"/>
    </row>
    <row r="27" spans="1:17" x14ac:dyDescent="0.25">
      <c r="K27" s="18"/>
      <c r="M27" s="18"/>
    </row>
    <row r="28" spans="1:17" ht="15.75" x14ac:dyDescent="0.25">
      <c r="C28" s="38"/>
      <c r="D28" s="38"/>
      <c r="I28" s="55"/>
      <c r="J28" s="55"/>
      <c r="K28" s="55"/>
    </row>
    <row r="29" spans="1:17" s="39" customFormat="1" x14ac:dyDescent="0.25">
      <c r="B29" s="40"/>
      <c r="C29" s="41" t="s">
        <v>18</v>
      </c>
      <c r="D29" s="40"/>
      <c r="E29" s="56" t="s">
        <v>18</v>
      </c>
      <c r="F29" s="56"/>
      <c r="G29" s="56"/>
      <c r="I29" s="56" t="s">
        <v>18</v>
      </c>
      <c r="J29" s="56"/>
      <c r="K29" s="56"/>
    </row>
    <row r="30" spans="1:17" s="39" customFormat="1" x14ac:dyDescent="0.25">
      <c r="A30" s="41"/>
      <c r="B30" s="41"/>
      <c r="C30" s="42"/>
      <c r="D30" s="42"/>
      <c r="E30" s="41"/>
      <c r="F30" s="41"/>
      <c r="K30" s="43"/>
    </row>
    <row r="31" spans="1:17" s="39" customFormat="1" x14ac:dyDescent="0.25">
      <c r="A31" s="41"/>
      <c r="B31" s="41"/>
      <c r="C31" s="42"/>
      <c r="D31" s="42"/>
      <c r="E31" s="41"/>
      <c r="F31" s="41"/>
      <c r="K31" s="43"/>
    </row>
    <row r="32" spans="1:17" s="39" customFormat="1" x14ac:dyDescent="0.25">
      <c r="A32" s="41"/>
      <c r="B32" s="41"/>
      <c r="C32" s="41"/>
      <c r="D32" s="41"/>
      <c r="E32" s="41"/>
      <c r="F32" s="44"/>
      <c r="K32" s="43"/>
    </row>
    <row r="33" spans="1:15" s="39" customFormat="1" x14ac:dyDescent="0.25">
      <c r="A33" s="41"/>
      <c r="B33" s="41"/>
      <c r="C33" s="45"/>
      <c r="D33" s="45"/>
      <c r="E33" s="45"/>
      <c r="K33" s="43"/>
    </row>
    <row r="34" spans="1:15" s="39" customFormat="1" x14ac:dyDescent="0.25">
      <c r="A34" s="46"/>
      <c r="B34" s="46"/>
      <c r="C34" s="47"/>
      <c r="D34" s="47"/>
      <c r="E34" s="47"/>
      <c r="L34" s="48"/>
      <c r="O34" s="43"/>
    </row>
    <row r="35" spans="1:15" s="39" customFormat="1" x14ac:dyDescent="0.25">
      <c r="B35" s="49"/>
      <c r="C35" s="50" t="s">
        <v>19</v>
      </c>
      <c r="D35" s="49"/>
      <c r="E35" s="53" t="s">
        <v>20</v>
      </c>
      <c r="F35" s="53"/>
      <c r="G35" s="53"/>
      <c r="I35" s="49" t="s">
        <v>21</v>
      </c>
      <c r="J35" s="49"/>
      <c r="K35" s="49"/>
      <c r="L35" s="48"/>
      <c r="O35" s="43"/>
    </row>
    <row r="36" spans="1:15" ht="15.75" x14ac:dyDescent="0.25">
      <c r="C36" s="51"/>
      <c r="D36" s="51"/>
      <c r="E36" s="52"/>
      <c r="F36" s="52"/>
      <c r="G36" s="52"/>
    </row>
  </sheetData>
  <mergeCells count="9">
    <mergeCell ref="E35:G35"/>
    <mergeCell ref="B2:M2"/>
    <mergeCell ref="B3:M3"/>
    <mergeCell ref="B4:M4"/>
    <mergeCell ref="B5:M5"/>
    <mergeCell ref="I28:K28"/>
    <mergeCell ref="E29:G29"/>
    <mergeCell ref="I29:K29"/>
    <mergeCell ref="C23:M23"/>
  </mergeCells>
  <printOptions horizontalCentered="1"/>
  <pageMargins left="0.35433070866141736" right="0.35433070866141736" top="0.62992125984251968" bottom="0.15748031496062992" header="0.31496062992125984" footer="0.31496062992125984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23B6B5-ACA7-41BD-B0D1-FE38421227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484053-8685-4262-BAB0-DA56835D7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ECANP-Cambio Patrimonio</vt:lpstr>
      <vt:lpstr>'ECANP-Cambio Patrimonio'!Área_de_impresión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2022-07-14T18:55:54Z</cp:lastPrinted>
  <dcterms:created xsi:type="dcterms:W3CDTF">2022-07-14T15:28:48Z</dcterms:created>
  <dcterms:modified xsi:type="dcterms:W3CDTF">2022-07-14T19:00:38Z</dcterms:modified>
</cp:coreProperties>
</file>