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0050"/>
  </bookViews>
  <sheets>
    <sheet name="EFE-Flujo de Efectivo" sheetId="1" r:id="rId1"/>
  </sheets>
  <externalReferences>
    <externalReference r:id="rId2"/>
  </externalReferences>
  <definedNames>
    <definedName name="_xlnm._FilterDatabase" localSheetId="0" hidden="1">'EFE-Flujo de Efectivo'!$A$6:$G$65</definedName>
    <definedName name="_xlnm.Print_Area" localSheetId="0">'EFE-Flujo de Efectivo'!$A$1:$F$77</definedName>
  </definedNames>
  <calcPr calcId="145621"/>
</workbook>
</file>

<file path=xl/calcChain.xml><?xml version="1.0" encoding="utf-8"?>
<calcChain xmlns="http://schemas.openxmlformats.org/spreadsheetml/2006/main">
  <c r="D60" i="1" l="1"/>
  <c r="F42" i="1" l="1"/>
  <c r="D42" i="1"/>
  <c r="D25" i="1"/>
  <c r="F25" i="1"/>
  <c r="F59" i="1" s="1"/>
  <c r="F61" i="1" s="1"/>
  <c r="A3" i="1"/>
  <c r="D59" i="1" l="1"/>
  <c r="D61" i="1" s="1"/>
</calcChain>
</file>

<file path=xl/sharedStrings.xml><?xml version="1.0" encoding="utf-8"?>
<sst xmlns="http://schemas.openxmlformats.org/spreadsheetml/2006/main" count="60" uniqueCount="54">
  <si>
    <t>SUPERINTENDENCIA DE PENSIONES</t>
  </si>
  <si>
    <t>Estado de Flujo de Efectivo</t>
  </si>
  <si>
    <t>(Valores en RD$)</t>
  </si>
  <si>
    <t>Flujos de efectivo procedentes de actividades de operación (AOP)</t>
  </si>
  <si>
    <t>Cobros impuestos</t>
  </si>
  <si>
    <t>Contribuciones de la seguridad social</t>
  </si>
  <si>
    <t>Cobros por venta de bienes y servicios y arrendamientos</t>
  </si>
  <si>
    <t>Cobros de subvenciones, transferencias, y otras asignaciones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</si>
  <si>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</si>
  <si>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</si>
  <si>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</si>
  <si>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</si>
  <si>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</si>
  <si>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</si>
  <si>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</si>
  <si>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de pensiones y jubilaciones</t>
  </si>
  <si>
    <t xml:space="preserve">Pagos a proveedores </t>
  </si>
  <si>
    <t>Pagos por contratos mantenidos para negocios o intercambio</t>
  </si>
  <si>
    <t xml:space="preserve">Pagos de intereses </t>
  </si>
  <si>
    <t xml:space="preserve">Otros pagos </t>
  </si>
  <si>
    <t>Flujos de efectivo netos de las actividades de operación</t>
  </si>
  <si>
    <t xml:space="preserve"> </t>
  </si>
  <si>
    <t>Flujos de efectivo de las actividades de inversión (AINV)</t>
  </si>
  <si>
    <t xml:space="preserve">Cobros por venta de propiedad, planta y equipo </t>
  </si>
  <si>
    <t>Cobros por venta de intangibles y otros activos de largo plazo</t>
  </si>
  <si>
    <t>Cobros por títulos patrimoniales o de deuda y participación en asociaciones</t>
  </si>
  <si>
    <t>Cobros por reembolsos de préstamos o anticipos hechos a terceros</t>
  </si>
  <si>
    <t>Cobros por conceptos de contratos a futuro, a plazo, opciones o permuta</t>
  </si>
  <si>
    <t xml:space="preserve">Pagos por adquisición de propiedad, planta y equipo </t>
  </si>
  <si>
    <t>Pagos por adquisición de intangibles y otros activos de largo plazo</t>
  </si>
  <si>
    <t>Pagos por adquisición de títulos patrimoniales o de deuda y participación en asociaciones</t>
  </si>
  <si>
    <t>Pagos por otorgamiento de préstamos o anticipos hechos a terceros</t>
  </si>
  <si>
    <t>Pagos por conceptos de contratos a futuro, a plazo, opciones o permuta</t>
  </si>
  <si>
    <t>Pagos por costos de construcciones y desarrollos en proceso</t>
  </si>
  <si>
    <t xml:space="preserve">Flujos de efectivo netos por las actividades de inversión 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</si>
  <si>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</si>
  <si>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</si>
  <si>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</si>
  <si>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</si>
  <si>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Cobro de los arrendatarios por contratos de arrendamientos financieros</t>
  </si>
  <si>
    <t>Pago reembolso en efectivo de los montos recibidos en emisión de títulos de deudas, bonos</t>
  </si>
  <si>
    <t>Pago reembolso en efectivo de los montos recibidos en préstamos, pagarés, hipotecas</t>
  </si>
  <si>
    <t>Pago reembolso de efectivo recibió por aporte de accionista</t>
  </si>
  <si>
    <t xml:space="preserve">Pago por distribución/dividendos al gobierno </t>
  </si>
  <si>
    <t>Pago de los arrendatarios por contratos de arrendamientos financieros</t>
  </si>
  <si>
    <t>Flujos de efectivo netos por las actividades de financiación</t>
  </si>
  <si>
    <t xml:space="preserve">Incremento/(Disminución) neta en efectivo y equivalentes al efectivo </t>
  </si>
  <si>
    <t xml:space="preserve">Efectivo y equivalentes al efectivo al principio del período </t>
  </si>
  <si>
    <t xml:space="preserve">Efectivo y equivalentes al efectivo al final del período </t>
  </si>
  <si>
    <t>Las notas en las páginas 7 a 23 son parte integral de estos Estados Financieros.</t>
  </si>
  <si>
    <t>Firma:</t>
  </si>
  <si>
    <t>Encargada de Contabilidad</t>
  </si>
  <si>
    <t>Contralor</t>
  </si>
  <si>
    <t>Superintendente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</si>
</sst>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\ _P_t_s_-;\-* #,##0.00\ _P_t_s_-;_-* &quot;-&quot;??\ _P_t_s_-;_-@_-"/>
    <numFmt numFmtId="166" formatCode="_(&quot;RD$&quot;* #,##0.00_);_(&quot;RD$&quot;* \(#,##0.00\);_(&quot;RD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/>
    <xf numFmtId="0" fontId="17" fillId="0" borderId="0"/>
    <xf numFmtId="0" fontId="1" fillId="0" borderId="0"/>
    <xf numFmtId="0" fontId="17" fillId="0" borderId="0"/>
    <xf numFmtId="0" fontId="19" fillId="0" borderId="0">
      <alignment vertical="top"/>
    </xf>
  </cellStyleXfs>
  <cellXfs count="73"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/>
    </xf>
    <xf numFmtId="39" fontId="8" fillId="0" borderId="1" xfId="0" applyNumberFormat="1" applyFont="1" applyBorder="1" applyAlignment="1">
      <alignment vertical="center"/>
    </xf>
    <xf numFmtId="39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1" fontId="5" fillId="0" borderId="1" xfId="0" applyNumberFormat="1" applyFont="1" applyBorder="1" applyAlignment="1"/>
    <xf numFmtId="41" fontId="5" fillId="0" borderId="1" xfId="0" applyNumberFormat="1" applyFont="1" applyBorder="1" applyAlignment="1">
      <alignment horizontal="left" vertical="center" indent="5"/>
    </xf>
    <xf numFmtId="0" fontId="5" fillId="0" borderId="0" xfId="0" applyFont="1" applyBorder="1"/>
    <xf numFmtId="0" fontId="0" fillId="0" borderId="0" xfId="0" applyBorder="1"/>
    <xf numFmtId="41" fontId="9" fillId="0" borderId="1" xfId="0" applyNumberFormat="1" applyFont="1" applyBorder="1" applyAlignment="1"/>
    <xf numFmtId="43" fontId="0" fillId="0" borderId="0" xfId="1" applyFont="1" applyBorder="1"/>
    <xf numFmtId="41" fontId="9" fillId="0" borderId="1" xfId="0" applyNumberFormat="1" applyFont="1" applyFill="1" applyBorder="1" applyAlignment="1"/>
    <xf numFmtId="0" fontId="0" fillId="0" borderId="0" xfId="0" applyFill="1" applyBorder="1"/>
    <xf numFmtId="41" fontId="9" fillId="0" borderId="1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horizontal="left" vertical="center"/>
    </xf>
    <xf numFmtId="43" fontId="0" fillId="0" borderId="0" xfId="1" applyFont="1" applyBorder="1" applyAlignment="1">
      <alignment vertical="center"/>
    </xf>
    <xf numFmtId="41" fontId="9" fillId="0" borderId="1" xfId="0" applyNumberFormat="1" applyFont="1" applyBorder="1" applyAlignment="1">
      <alignment horizontal="left" vertical="center" indent="5"/>
    </xf>
    <xf numFmtId="41" fontId="0" fillId="0" borderId="0" xfId="0" applyNumberFormat="1" applyBorder="1"/>
    <xf numFmtId="0" fontId="8" fillId="0" borderId="1" xfId="0" applyFont="1" applyBorder="1" applyAlignment="1">
      <alignment horizontal="left" vertical="top"/>
    </xf>
    <xf numFmtId="0" fontId="5" fillId="0" borderId="1" xfId="0" applyFont="1" applyBorder="1" applyAlignment="1">
      <alignment wrapText="1"/>
    </xf>
    <xf numFmtId="41" fontId="9" fillId="0" borderId="1" xfId="0" applyNumberFormat="1" applyFont="1" applyBorder="1"/>
    <xf numFmtId="164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0" applyNumberFormat="1" applyBorder="1"/>
    <xf numFmtId="0" fontId="10" fillId="0" borderId="0" xfId="0" applyFont="1" applyBorder="1" applyAlignment="1">
      <alignment horizontal="left" vertical="center"/>
    </xf>
    <xf numFmtId="41" fontId="0" fillId="0" borderId="0" xfId="0" applyNumberFormat="1" applyBorder="1" applyAlignment="1">
      <alignment vertical="center"/>
    </xf>
    <xf numFmtId="41" fontId="8" fillId="0" borderId="1" xfId="0" applyNumberFormat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43" fontId="0" fillId="0" borderId="0" xfId="0" applyNumberFormat="1" applyBorder="1" applyAlignment="1">
      <alignment vertical="center"/>
    </xf>
    <xf numFmtId="41" fontId="5" fillId="0" borderId="1" xfId="0" applyNumberFormat="1" applyFont="1" applyBorder="1"/>
    <xf numFmtId="43" fontId="0" fillId="0" borderId="0" xfId="0" applyNumberFormat="1" applyBorder="1"/>
    <xf numFmtId="43" fontId="2" fillId="2" borderId="0" xfId="0" applyNumberFormat="1" applyFont="1" applyFill="1" applyBorder="1"/>
    <xf numFmtId="164" fontId="5" fillId="0" borderId="1" xfId="1" applyNumberFormat="1" applyFont="1" applyBorder="1" applyAlignment="1">
      <alignment vertical="center"/>
    </xf>
    <xf numFmtId="41" fontId="9" fillId="0" borderId="1" xfId="0" applyNumberFormat="1" applyFont="1" applyFill="1" applyBorder="1" applyAlignment="1">
      <alignment vertical="center"/>
    </xf>
    <xf numFmtId="41" fontId="11" fillId="0" borderId="1" xfId="0" applyNumberFormat="1" applyFont="1" applyFill="1" applyBorder="1" applyAlignment="1">
      <alignment horizontal="left" vertical="center" indent="5"/>
    </xf>
    <xf numFmtId="41" fontId="11" fillId="0" borderId="1" xfId="0" applyNumberFormat="1" applyFont="1" applyFill="1" applyBorder="1" applyAlignment="1"/>
    <xf numFmtId="0" fontId="10" fillId="0" borderId="0" xfId="0" applyFont="1" applyBorder="1" applyAlignment="1">
      <alignment horizontal="left" vertical="center" indent="5"/>
    </xf>
    <xf numFmtId="0" fontId="5" fillId="0" borderId="1" xfId="0" applyFont="1" applyBorder="1" applyAlignment="1">
      <alignment horizontal="justify" vertical="top"/>
    </xf>
    <xf numFmtId="0" fontId="5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41" fontId="5" fillId="0" borderId="1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1" fontId="5" fillId="0" borderId="0" xfId="0" applyNumberFormat="1" applyFont="1" applyBorder="1" applyAlignment="1">
      <alignment vertical="center"/>
    </xf>
    <xf numFmtId="0" fontId="12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13" fillId="0" borderId="0" xfId="0" applyNumberFormat="1" applyFont="1" applyFill="1" applyBorder="1"/>
    <xf numFmtId="2" fontId="13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4"/>
    </xf>
    <xf numFmtId="0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9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5" fillId="0" borderId="0" xfId="0" applyNumberFormat="1" applyFont="1" applyFill="1" applyBorder="1" applyAlignment="1"/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3" fontId="5" fillId="0" borderId="0" xfId="1" applyFont="1" applyBorder="1" applyAlignment="1">
      <alignment vertical="center"/>
    </xf>
    <xf numFmtId="0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 indent="3"/>
    </xf>
    <xf numFmtId="0" fontId="4" fillId="0" borderId="1" xfId="0" applyFont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left" indent="4"/>
    </xf>
  </cellXfs>
  <cellStyles count="14">
    <cellStyle name="Comma_Hoja de trabajo flujo 2007" xfId="2"/>
    <cellStyle name="Millares" xfId="1" builtinId="3"/>
    <cellStyle name="Millares 2" xfId="3"/>
    <cellStyle name="Millares 3" xfId="4"/>
    <cellStyle name="Millares 3 2" xfId="5"/>
    <cellStyle name="Millares 4" xfId="6"/>
    <cellStyle name="Millares 5" xfId="7"/>
    <cellStyle name="Moneda 2" xfId="8"/>
    <cellStyle name="Normal" xfId="0" builtinId="0"/>
    <cellStyle name="Normal 2" xfId="9"/>
    <cellStyle name="Normal 2 2" xfId="10"/>
    <cellStyle name="Normal 2 2 2" xfId="11"/>
    <cellStyle name="Normal 3" xfId="12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teo/SIPEN/SIPEN%20-%20Contabilidad/ESTADOS%20FINANCIEROS/Estados%20Financieros%202021/6-Junio%202021/DIGECOG/ESTADOS%20FINANCIEROS%20%202021%20-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FE-Flujo de Efectivo"/>
      <sheetName val="ECANP-Cambio Patrimonio"/>
      <sheetName val="Estado Comparativo"/>
      <sheetName val="Analisis PPE"/>
      <sheetName val="EFE-Flujo de Efectivo REFERENCI"/>
    </sheetNames>
    <sheetDataSet>
      <sheetData sheetId="0">
        <row r="8">
          <cell r="F8">
            <v>78022050.030000001</v>
          </cell>
        </row>
      </sheetData>
      <sheetData sheetId="1">
        <row r="3">
          <cell r="A3" t="str">
            <v>Del ejercicio terminado al 30 de Junio del 2021 y 2020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tabSelected="1" zoomScaleNormal="100" workbookViewId="0">
      <selection activeCell="D61" sqref="D61"/>
    </sheetView>
  </sheetViews>
  <sheetFormatPr baseColWidth="10" defaultColWidth="11.42578125" defaultRowHeight="15" x14ac:dyDescent="0.25"/>
  <cols>
    <col min="1" max="1" width="7.28515625" style="1" customWidth="1"/>
    <col min="2" max="2" width="55.140625" style="1" customWidth="1"/>
    <col min="3" max="3" width="4.28515625" style="1" customWidth="1"/>
    <col min="4" max="4" width="22.7109375" style="1" customWidth="1"/>
    <col min="5" max="5" width="4.28515625" style="1" customWidth="1"/>
    <col min="6" max="6" width="23.28515625" style="1" customWidth="1"/>
    <col min="7" max="7" width="2.7109375" style="1" customWidth="1"/>
    <col min="8" max="8" width="12.5703125" style="2" bestFit="1" customWidth="1"/>
    <col min="9" max="9" width="15.5703125" style="2" bestFit="1" customWidth="1"/>
    <col min="10" max="10" width="11.42578125" style="2"/>
    <col min="11" max="11" width="12" style="2" bestFit="1" customWidth="1"/>
    <col min="12" max="12" width="12.5703125" style="2" bestFit="1" customWidth="1"/>
    <col min="13" max="16384" width="11.42578125" style="2"/>
  </cols>
  <sheetData>
    <row r="1" spans="1:9" ht="15.75" x14ac:dyDescent="0.25">
      <c r="A1" s="69" t="s">
        <v>0</v>
      </c>
      <c r="B1" s="69"/>
      <c r="C1" s="69"/>
      <c r="D1" s="69"/>
      <c r="E1" s="69"/>
      <c r="F1" s="69"/>
    </row>
    <row r="2" spans="1:9" ht="15.75" x14ac:dyDescent="0.25">
      <c r="A2" s="69" t="s">
        <v>1</v>
      </c>
      <c r="B2" s="69"/>
      <c r="C2" s="69"/>
      <c r="D2" s="69"/>
      <c r="E2" s="69"/>
      <c r="F2" s="69"/>
    </row>
    <row r="3" spans="1:9" ht="15.75" x14ac:dyDescent="0.25">
      <c r="A3" s="69" t="str">
        <f>+'[1] ERF-Rendimiento Financiero'!A3:F3</f>
        <v>Del ejercicio terminado al 30 de Junio del 2021 y 2020</v>
      </c>
      <c r="B3" s="69"/>
      <c r="C3" s="69"/>
      <c r="D3" s="69"/>
      <c r="E3" s="69"/>
      <c r="F3" s="69"/>
    </row>
    <row r="4" spans="1:9" ht="15.75" x14ac:dyDescent="0.25">
      <c r="A4" s="69" t="s">
        <v>2</v>
      </c>
      <c r="B4" s="69"/>
      <c r="C4" s="69"/>
      <c r="D4" s="69"/>
      <c r="E4" s="69"/>
      <c r="F4" s="69"/>
    </row>
    <row r="5" spans="1:9" x14ac:dyDescent="0.25">
      <c r="A5" s="3"/>
      <c r="B5" s="4"/>
      <c r="C5" s="4"/>
      <c r="D5" s="5"/>
      <c r="E5" s="3"/>
      <c r="F5" s="3"/>
    </row>
    <row r="6" spans="1:9" x14ac:dyDescent="0.25">
      <c r="A6" s="3"/>
      <c r="B6" s="3"/>
      <c r="C6" s="3"/>
      <c r="D6" s="6">
        <v>2021</v>
      </c>
      <c r="E6" s="7"/>
      <c r="F6" s="6">
        <v>2020</v>
      </c>
    </row>
    <row r="7" spans="1:9" x14ac:dyDescent="0.25">
      <c r="A7" s="8" t="s">
        <v>3</v>
      </c>
      <c r="B7" s="9"/>
      <c r="C7" s="9"/>
      <c r="D7" s="10"/>
      <c r="E7" s="11"/>
      <c r="F7" s="11"/>
    </row>
    <row r="8" spans="1:9" s="17" customFormat="1" hidden="1" x14ac:dyDescent="0.25">
      <c r="A8" s="12"/>
      <c r="B8" s="13" t="s">
        <v>4</v>
      </c>
      <c r="C8" s="3"/>
      <c r="D8" s="14">
        <v>0</v>
      </c>
      <c r="E8" s="15"/>
      <c r="F8" s="14">
        <v>0</v>
      </c>
      <c r="G8" s="16"/>
    </row>
    <row r="9" spans="1:9" s="17" customFormat="1" x14ac:dyDescent="0.25">
      <c r="A9" s="12"/>
      <c r="B9" s="13" t="s">
        <v>5</v>
      </c>
      <c r="C9" s="3"/>
      <c r="D9" s="18">
        <v>207306034.63999999</v>
      </c>
      <c r="E9" s="18"/>
      <c r="F9" s="18">
        <v>193579698.94999999</v>
      </c>
      <c r="G9" s="16"/>
      <c r="H9" s="2"/>
      <c r="I9" s="19"/>
    </row>
    <row r="10" spans="1:9" s="17" customFormat="1" x14ac:dyDescent="0.25">
      <c r="A10" s="12"/>
      <c r="B10" s="13" t="s">
        <v>6</v>
      </c>
      <c r="C10" s="3"/>
      <c r="D10" s="20">
        <v>0</v>
      </c>
      <c r="E10" s="21"/>
      <c r="F10" s="20">
        <v>70677.3</v>
      </c>
      <c r="G10" s="16"/>
      <c r="I10" s="19"/>
    </row>
    <row r="11" spans="1:9" hidden="1" x14ac:dyDescent="0.25">
      <c r="A11" s="3"/>
      <c r="B11" s="13" t="s">
        <v>7</v>
      </c>
      <c r="C11" s="3"/>
      <c r="D11" s="22"/>
      <c r="E11" s="23"/>
      <c r="F11" s="22">
        <v>0</v>
      </c>
      <c r="I11" s="24"/>
    </row>
    <row r="12" spans="1:9" s="17" customFormat="1" hidden="1" x14ac:dyDescent="0.25">
      <c r="A12" s="12"/>
      <c r="B12" s="13" t="s">
        <v>8</v>
      </c>
      <c r="C12" s="3"/>
      <c r="D12" s="18"/>
      <c r="E12" s="25"/>
      <c r="F12" s="18">
        <v>0</v>
      </c>
      <c r="G12" s="16"/>
      <c r="I12" s="19"/>
    </row>
    <row r="13" spans="1:9" s="17" customFormat="1" hidden="1" x14ac:dyDescent="0.25">
      <c r="A13" s="12"/>
      <c r="B13" s="13" t="s">
        <v>9</v>
      </c>
      <c r="C13" s="3"/>
      <c r="D13" s="18"/>
      <c r="E13" s="25"/>
      <c r="F13" s="18">
        <v>0</v>
      </c>
      <c r="G13" s="16"/>
      <c r="I13" s="2"/>
    </row>
    <row r="14" spans="1:9" s="17" customFormat="1" hidden="1" x14ac:dyDescent="0.25">
      <c r="A14" s="12"/>
      <c r="B14" s="13" t="s">
        <v>10</v>
      </c>
      <c r="C14" s="3"/>
      <c r="D14" s="18"/>
      <c r="E14" s="25"/>
      <c r="F14" s="18">
        <v>0</v>
      </c>
      <c r="G14" s="16"/>
      <c r="I14" s="2"/>
    </row>
    <row r="15" spans="1:9" s="17" customFormat="1" x14ac:dyDescent="0.25">
      <c r="A15" s="12"/>
      <c r="B15" s="13" t="s">
        <v>11</v>
      </c>
      <c r="C15" s="3"/>
      <c r="D15" s="18">
        <v>1154131.6200000001</v>
      </c>
      <c r="E15" s="25"/>
      <c r="F15" s="18">
        <v>1190805.24</v>
      </c>
      <c r="G15" s="16"/>
      <c r="H15" s="26"/>
      <c r="I15" s="19"/>
    </row>
    <row r="16" spans="1:9" s="17" customFormat="1" hidden="1" x14ac:dyDescent="0.25">
      <c r="A16" s="27"/>
      <c r="B16" s="28"/>
      <c r="C16" s="12"/>
      <c r="D16" s="29"/>
      <c r="E16" s="29"/>
      <c r="F16" s="29"/>
      <c r="G16" s="16"/>
      <c r="H16" s="26"/>
      <c r="I16" s="2"/>
    </row>
    <row r="17" spans="1:12" s="17" customFormat="1" ht="30" hidden="1" x14ac:dyDescent="0.25">
      <c r="A17" s="12"/>
      <c r="B17" s="13" t="s">
        <v>12</v>
      </c>
      <c r="C17" s="3"/>
      <c r="D17" s="18"/>
      <c r="E17" s="25"/>
      <c r="F17" s="18">
        <v>0</v>
      </c>
      <c r="G17" s="16"/>
      <c r="H17" s="26"/>
      <c r="I17" s="2"/>
    </row>
    <row r="18" spans="1:12" x14ac:dyDescent="0.25">
      <c r="A18" s="3"/>
      <c r="B18" s="13" t="s">
        <v>13</v>
      </c>
      <c r="C18" s="3"/>
      <c r="D18" s="22">
        <v>165230120.63999999</v>
      </c>
      <c r="E18" s="22"/>
      <c r="F18" s="22">
        <v>141645818.04999998</v>
      </c>
      <c r="I18" s="19"/>
    </row>
    <row r="19" spans="1:12" s="17" customFormat="1" x14ac:dyDescent="0.25">
      <c r="A19" s="12"/>
      <c r="B19" s="13" t="s">
        <v>14</v>
      </c>
      <c r="C19" s="3"/>
      <c r="D19" s="20">
        <v>3683777.35</v>
      </c>
      <c r="E19" s="20"/>
      <c r="F19" s="20">
        <v>-261320.47999999812</v>
      </c>
      <c r="G19" s="16"/>
      <c r="I19" s="19"/>
    </row>
    <row r="20" spans="1:12" s="17" customFormat="1" hidden="1" x14ac:dyDescent="0.25">
      <c r="A20" s="12"/>
      <c r="B20" s="13" t="s">
        <v>15</v>
      </c>
      <c r="C20" s="3"/>
      <c r="D20" s="18"/>
      <c r="E20" s="25"/>
      <c r="F20" s="18">
        <v>0</v>
      </c>
      <c r="G20" s="16"/>
      <c r="I20" s="19"/>
    </row>
    <row r="21" spans="1:12" x14ac:dyDescent="0.25">
      <c r="A21" s="3"/>
      <c r="B21" s="13" t="s">
        <v>16</v>
      </c>
      <c r="C21" s="3"/>
      <c r="D21" s="22">
        <v>20086909.010000002</v>
      </c>
      <c r="E21" s="22"/>
      <c r="F21" s="22">
        <v>18919309.710000001</v>
      </c>
      <c r="I21" s="17"/>
    </row>
    <row r="22" spans="1:12" s="17" customFormat="1" hidden="1" x14ac:dyDescent="0.25">
      <c r="A22" s="12"/>
      <c r="B22" s="13" t="s">
        <v>17</v>
      </c>
      <c r="C22" s="3"/>
      <c r="D22" s="18"/>
      <c r="E22" s="25"/>
      <c r="F22" s="18">
        <v>0</v>
      </c>
      <c r="G22" s="16"/>
      <c r="I22" s="30"/>
      <c r="J22" s="26"/>
    </row>
    <row r="23" spans="1:12" s="17" customFormat="1" hidden="1" x14ac:dyDescent="0.25">
      <c r="A23" s="12"/>
      <c r="B23" s="13" t="s">
        <v>18</v>
      </c>
      <c r="C23" s="3"/>
      <c r="D23" s="18"/>
      <c r="E23" s="25"/>
      <c r="F23" s="18"/>
      <c r="G23" s="16"/>
      <c r="I23" s="31"/>
      <c r="J23" s="32"/>
    </row>
    <row r="24" spans="1:12" x14ac:dyDescent="0.25">
      <c r="A24" s="3"/>
      <c r="B24" s="13" t="s">
        <v>19</v>
      </c>
      <c r="C24" s="3"/>
      <c r="D24" s="22">
        <v>2129023.31</v>
      </c>
      <c r="E24" s="22"/>
      <c r="F24" s="22">
        <v>26340799.059999999</v>
      </c>
      <c r="G24" s="33"/>
      <c r="I24" s="31"/>
      <c r="J24" s="34"/>
    </row>
    <row r="25" spans="1:12" x14ac:dyDescent="0.25">
      <c r="A25" s="8" t="s">
        <v>20</v>
      </c>
      <c r="B25" s="3"/>
      <c r="C25" s="3"/>
      <c r="D25" s="35">
        <f>+D9+D10+D15-D18-D19-D21-D24</f>
        <v>17330335.950000003</v>
      </c>
      <c r="E25" s="35"/>
      <c r="F25" s="35">
        <f>+F9+F10+F15-F18-F19-F21-F24</f>
        <v>8196575.1500000246</v>
      </c>
      <c r="I25" s="19"/>
      <c r="J25" s="34"/>
      <c r="K25" s="36"/>
    </row>
    <row r="26" spans="1:12" x14ac:dyDescent="0.25">
      <c r="A26" s="3"/>
      <c r="B26" s="3" t="s">
        <v>21</v>
      </c>
      <c r="C26" s="3"/>
      <c r="D26" s="5"/>
      <c r="E26" s="5"/>
      <c r="F26" s="5"/>
      <c r="I26" s="30"/>
      <c r="K26" s="37"/>
      <c r="L26" s="34"/>
    </row>
    <row r="27" spans="1:12" x14ac:dyDescent="0.25">
      <c r="A27" s="8" t="s">
        <v>22</v>
      </c>
      <c r="B27" s="9"/>
      <c r="C27" s="9"/>
      <c r="D27" s="35"/>
      <c r="E27" s="5"/>
      <c r="F27" s="5"/>
      <c r="I27" s="19"/>
      <c r="K27" s="37"/>
      <c r="L27" s="37"/>
    </row>
    <row r="28" spans="1:12" s="17" customFormat="1" hidden="1" x14ac:dyDescent="0.25">
      <c r="A28" s="12"/>
      <c r="B28" s="13" t="s">
        <v>23</v>
      </c>
      <c r="C28" s="3"/>
      <c r="D28" s="3"/>
      <c r="E28" s="15"/>
      <c r="F28" s="14">
        <v>0</v>
      </c>
      <c r="G28" s="16"/>
      <c r="I28" s="26"/>
      <c r="L28" s="32"/>
    </row>
    <row r="29" spans="1:12" s="17" customFormat="1" hidden="1" x14ac:dyDescent="0.25">
      <c r="A29" s="12"/>
      <c r="B29" s="13" t="s">
        <v>24</v>
      </c>
      <c r="C29" s="3"/>
      <c r="D29" s="14">
        <v>0</v>
      </c>
      <c r="E29" s="15"/>
      <c r="F29" s="14">
        <v>0</v>
      </c>
      <c r="G29" s="16"/>
    </row>
    <row r="30" spans="1:12" s="17" customFormat="1" ht="30" hidden="1" x14ac:dyDescent="0.25">
      <c r="A30" s="12"/>
      <c r="B30" s="13" t="s">
        <v>25</v>
      </c>
      <c r="C30" s="3"/>
      <c r="D30" s="14">
        <v>0</v>
      </c>
      <c r="E30" s="15"/>
      <c r="F30" s="14">
        <v>0</v>
      </c>
      <c r="G30" s="16"/>
      <c r="I30" s="37"/>
    </row>
    <row r="31" spans="1:12" s="17" customFormat="1" ht="30" hidden="1" x14ac:dyDescent="0.25">
      <c r="A31" s="12"/>
      <c r="B31" s="13" t="s">
        <v>26</v>
      </c>
      <c r="C31" s="3"/>
      <c r="D31" s="14">
        <v>0</v>
      </c>
      <c r="E31" s="15"/>
      <c r="F31" s="14">
        <v>0</v>
      </c>
      <c r="G31" s="16"/>
      <c r="I31" s="2"/>
    </row>
    <row r="32" spans="1:12" s="17" customFormat="1" ht="30" hidden="1" x14ac:dyDescent="0.25">
      <c r="A32" s="12"/>
      <c r="B32" s="13" t="s">
        <v>27</v>
      </c>
      <c r="C32" s="3"/>
      <c r="D32" s="14">
        <v>0</v>
      </c>
      <c r="E32" s="15"/>
      <c r="F32" s="14"/>
      <c r="G32" s="16"/>
      <c r="I32" s="2"/>
    </row>
    <row r="33" spans="1:9" s="17" customFormat="1" hidden="1" x14ac:dyDescent="0.25">
      <c r="A33" s="12"/>
      <c r="B33" s="13" t="s">
        <v>11</v>
      </c>
      <c r="C33" s="3"/>
      <c r="D33" s="3"/>
      <c r="E33" s="15"/>
      <c r="F33" s="18">
        <v>0</v>
      </c>
      <c r="G33" s="16"/>
      <c r="I33" s="2"/>
    </row>
    <row r="34" spans="1:9" s="17" customFormat="1" hidden="1" x14ac:dyDescent="0.25">
      <c r="A34" s="27"/>
      <c r="B34" s="28"/>
      <c r="C34" s="12"/>
      <c r="D34" s="38"/>
      <c r="E34" s="38"/>
      <c r="F34" s="38"/>
      <c r="G34" s="16"/>
      <c r="I34" s="19"/>
    </row>
    <row r="35" spans="1:9" x14ac:dyDescent="0.25">
      <c r="A35" s="3"/>
      <c r="B35" s="13" t="s">
        <v>28</v>
      </c>
      <c r="C35" s="3"/>
      <c r="D35" s="18">
        <v>283544</v>
      </c>
      <c r="E35" s="23"/>
      <c r="F35" s="18">
        <v>154557.84000000358</v>
      </c>
      <c r="I35" s="39"/>
    </row>
    <row r="36" spans="1:9" ht="30" x14ac:dyDescent="0.25">
      <c r="A36" s="3"/>
      <c r="B36" s="13" t="s">
        <v>29</v>
      </c>
      <c r="C36" s="3"/>
      <c r="D36" s="18"/>
      <c r="E36" s="23"/>
      <c r="F36" s="18">
        <v>1326555.1300000027</v>
      </c>
      <c r="I36" s="26"/>
    </row>
    <row r="37" spans="1:9" s="17" customFormat="1" ht="30" hidden="1" x14ac:dyDescent="0.25">
      <c r="A37" s="12"/>
      <c r="B37" s="13" t="s">
        <v>30</v>
      </c>
      <c r="C37" s="3"/>
      <c r="D37" s="14">
        <v>0</v>
      </c>
      <c r="E37" s="15"/>
      <c r="F37" s="14">
        <v>0</v>
      </c>
      <c r="G37" s="16"/>
      <c r="I37" s="39"/>
    </row>
    <row r="38" spans="1:9" s="17" customFormat="1" ht="30" hidden="1" x14ac:dyDescent="0.25">
      <c r="A38" s="12"/>
      <c r="B38" s="13" t="s">
        <v>31</v>
      </c>
      <c r="C38" s="3"/>
      <c r="D38" s="14">
        <v>0</v>
      </c>
      <c r="E38" s="15"/>
      <c r="F38" s="14">
        <v>0</v>
      </c>
      <c r="G38" s="16"/>
      <c r="I38" s="26"/>
    </row>
    <row r="39" spans="1:9" s="17" customFormat="1" ht="30" hidden="1" x14ac:dyDescent="0.25">
      <c r="A39" s="12"/>
      <c r="B39" s="13" t="s">
        <v>32</v>
      </c>
      <c r="C39" s="3"/>
      <c r="D39" s="14">
        <v>0</v>
      </c>
      <c r="E39" s="15"/>
      <c r="F39" s="14">
        <v>0</v>
      </c>
      <c r="G39" s="16"/>
      <c r="I39" s="40"/>
    </row>
    <row r="40" spans="1:9" s="17" customFormat="1" hidden="1" x14ac:dyDescent="0.25">
      <c r="A40" s="12"/>
      <c r="B40" s="13" t="s">
        <v>33</v>
      </c>
      <c r="C40" s="3"/>
      <c r="D40" s="5"/>
      <c r="E40" s="3"/>
      <c r="F40" s="41"/>
      <c r="G40" s="16"/>
    </row>
    <row r="41" spans="1:9" s="17" customFormat="1" hidden="1" x14ac:dyDescent="0.25">
      <c r="A41" s="12"/>
      <c r="B41" s="13" t="s">
        <v>19</v>
      </c>
      <c r="C41" s="3"/>
      <c r="D41" s="42"/>
      <c r="E41" s="43"/>
      <c r="F41" s="44"/>
      <c r="G41" s="45"/>
      <c r="I41" s="2"/>
    </row>
    <row r="42" spans="1:9" x14ac:dyDescent="0.25">
      <c r="A42" s="8" t="s">
        <v>34</v>
      </c>
      <c r="B42" s="3"/>
      <c r="C42" s="3"/>
      <c r="D42" s="35">
        <f>SUM(D28:D41)</f>
        <v>283544</v>
      </c>
      <c r="E42" s="35"/>
      <c r="F42" s="35">
        <f>SUM(F28:F41)</f>
        <v>1481112.9700000063</v>
      </c>
    </row>
    <row r="43" spans="1:9" x14ac:dyDescent="0.25">
      <c r="A43" s="8"/>
      <c r="B43" s="3"/>
      <c r="C43" s="3"/>
      <c r="D43" s="5"/>
      <c r="E43" s="5"/>
      <c r="F43" s="5"/>
      <c r="I43" s="17"/>
    </row>
    <row r="44" spans="1:9" s="17" customFormat="1" hidden="1" x14ac:dyDescent="0.25">
      <c r="A44" s="27" t="s">
        <v>35</v>
      </c>
      <c r="B44" s="46"/>
      <c r="C44" s="46"/>
      <c r="D44" s="35"/>
      <c r="E44" s="5"/>
      <c r="F44" s="5"/>
      <c r="G44" s="1"/>
    </row>
    <row r="45" spans="1:9" s="17" customFormat="1" hidden="1" x14ac:dyDescent="0.25">
      <c r="A45" s="12"/>
      <c r="B45" s="13" t="s">
        <v>36</v>
      </c>
      <c r="C45" s="3"/>
      <c r="D45" s="14">
        <v>0</v>
      </c>
      <c r="E45" s="15"/>
      <c r="F45" s="14">
        <v>0</v>
      </c>
      <c r="G45" s="16"/>
    </row>
    <row r="46" spans="1:9" s="17" customFormat="1" hidden="1" x14ac:dyDescent="0.25">
      <c r="A46" s="12"/>
      <c r="B46" s="13" t="s">
        <v>37</v>
      </c>
      <c r="C46" s="3"/>
      <c r="D46" s="14">
        <v>0</v>
      </c>
      <c r="E46" s="15"/>
      <c r="F46" s="14">
        <v>0</v>
      </c>
      <c r="G46" s="16"/>
    </row>
    <row r="47" spans="1:9" s="17" customFormat="1" hidden="1" x14ac:dyDescent="0.25">
      <c r="A47" s="12"/>
      <c r="B47" s="13" t="s">
        <v>38</v>
      </c>
      <c r="C47" s="3"/>
      <c r="D47" s="14">
        <v>0</v>
      </c>
      <c r="E47" s="15"/>
      <c r="F47" s="14">
        <v>0</v>
      </c>
      <c r="G47" s="16"/>
    </row>
    <row r="48" spans="1:9" s="17" customFormat="1" ht="30" hidden="1" x14ac:dyDescent="0.25">
      <c r="A48" s="12"/>
      <c r="B48" s="13" t="s">
        <v>39</v>
      </c>
      <c r="C48" s="3"/>
      <c r="D48" s="14">
        <v>0</v>
      </c>
      <c r="E48" s="15"/>
      <c r="F48" s="14">
        <v>0</v>
      </c>
      <c r="G48" s="16"/>
      <c r="I48" s="2"/>
    </row>
    <row r="49" spans="1:9" s="17" customFormat="1" hidden="1" x14ac:dyDescent="0.25">
      <c r="A49" s="12"/>
      <c r="B49" s="13" t="s">
        <v>11</v>
      </c>
      <c r="C49" s="3"/>
      <c r="D49" s="14">
        <v>0</v>
      </c>
      <c r="E49" s="15"/>
      <c r="F49" s="14">
        <v>0</v>
      </c>
      <c r="G49" s="16"/>
      <c r="I49" s="2"/>
    </row>
    <row r="50" spans="1:9" s="17" customFormat="1" hidden="1" x14ac:dyDescent="0.25">
      <c r="A50" s="27"/>
      <c r="B50" s="28"/>
      <c r="C50" s="12"/>
      <c r="D50" s="38"/>
      <c r="E50" s="38"/>
      <c r="F50" s="38"/>
      <c r="G50" s="16"/>
    </row>
    <row r="51" spans="1:9" s="17" customFormat="1" ht="30" hidden="1" x14ac:dyDescent="0.25">
      <c r="A51" s="12"/>
      <c r="B51" s="13" t="s">
        <v>40</v>
      </c>
      <c r="C51" s="3"/>
      <c r="D51" s="14">
        <v>0</v>
      </c>
      <c r="E51" s="15"/>
      <c r="F51" s="14">
        <v>0</v>
      </c>
      <c r="G51" s="16"/>
    </row>
    <row r="52" spans="1:9" s="17" customFormat="1" ht="30" hidden="1" x14ac:dyDescent="0.25">
      <c r="A52" s="12"/>
      <c r="B52" s="13" t="s">
        <v>41</v>
      </c>
      <c r="C52" s="3"/>
      <c r="D52" s="14">
        <v>0</v>
      </c>
      <c r="E52" s="15"/>
      <c r="F52" s="14">
        <v>0</v>
      </c>
      <c r="G52" s="16"/>
    </row>
    <row r="53" spans="1:9" s="17" customFormat="1" hidden="1" x14ac:dyDescent="0.25">
      <c r="A53" s="12"/>
      <c r="B53" s="13" t="s">
        <v>42</v>
      </c>
      <c r="C53" s="3"/>
      <c r="D53" s="14">
        <v>0</v>
      </c>
      <c r="E53" s="15"/>
      <c r="F53" s="14">
        <v>0</v>
      </c>
      <c r="G53" s="16"/>
    </row>
    <row r="54" spans="1:9" s="17" customFormat="1" hidden="1" x14ac:dyDescent="0.25">
      <c r="A54" s="12"/>
      <c r="B54" s="13" t="s">
        <v>43</v>
      </c>
      <c r="C54" s="3"/>
      <c r="D54" s="14">
        <v>0</v>
      </c>
      <c r="E54" s="15"/>
      <c r="F54" s="14">
        <v>0</v>
      </c>
      <c r="G54" s="16"/>
    </row>
    <row r="55" spans="1:9" s="17" customFormat="1" ht="30" hidden="1" x14ac:dyDescent="0.25">
      <c r="A55" s="12"/>
      <c r="B55" s="13" t="s">
        <v>44</v>
      </c>
      <c r="C55" s="3"/>
      <c r="D55" s="14">
        <v>0</v>
      </c>
      <c r="E55" s="15"/>
      <c r="F55" s="14">
        <v>0</v>
      </c>
      <c r="G55" s="16"/>
    </row>
    <row r="56" spans="1:9" s="17" customFormat="1" hidden="1" x14ac:dyDescent="0.25">
      <c r="A56" s="12"/>
      <c r="B56" s="13" t="s">
        <v>19</v>
      </c>
      <c r="C56" s="3"/>
      <c r="D56" s="5"/>
      <c r="E56" s="15"/>
      <c r="F56" s="14"/>
      <c r="G56" s="45"/>
    </row>
    <row r="57" spans="1:9" s="17" customFormat="1" hidden="1" x14ac:dyDescent="0.25">
      <c r="A57" s="27" t="s">
        <v>45</v>
      </c>
      <c r="B57" s="47"/>
      <c r="C57" s="12"/>
      <c r="D57" s="35">
        <v>0</v>
      </c>
      <c r="E57" s="15"/>
      <c r="F57" s="35">
        <v>0</v>
      </c>
      <c r="G57" s="16"/>
    </row>
    <row r="58" spans="1:9" s="17" customFormat="1" x14ac:dyDescent="0.25">
      <c r="A58" s="27"/>
      <c r="B58" s="47"/>
      <c r="C58" s="12"/>
      <c r="D58" s="38"/>
      <c r="E58" s="38"/>
      <c r="F58" s="38"/>
      <c r="G58" s="16"/>
    </row>
    <row r="59" spans="1:9" x14ac:dyDescent="0.25">
      <c r="A59" s="48" t="s">
        <v>46</v>
      </c>
      <c r="B59" s="3"/>
      <c r="C59" s="3"/>
      <c r="D59" s="5">
        <f>+D57+D42+D25</f>
        <v>17613879.950000003</v>
      </c>
      <c r="E59" s="5"/>
      <c r="F59" s="5">
        <f>+F25+F42</f>
        <v>9677688.1200000308</v>
      </c>
      <c r="I59" s="17"/>
    </row>
    <row r="60" spans="1:9" x14ac:dyDescent="0.25">
      <c r="A60" s="3" t="s">
        <v>47</v>
      </c>
      <c r="B60" s="3"/>
      <c r="C60" s="3"/>
      <c r="D60" s="5">
        <f>+F61</f>
        <v>78022050.030000031</v>
      </c>
      <c r="E60" s="49"/>
      <c r="F60" s="5">
        <v>68344361.909999996</v>
      </c>
      <c r="I60" s="17"/>
    </row>
    <row r="61" spans="1:9" x14ac:dyDescent="0.25">
      <c r="A61" s="8" t="s">
        <v>48</v>
      </c>
      <c r="B61" s="3"/>
      <c r="C61" s="3"/>
      <c r="D61" s="35">
        <f>SUM(D59:D60)</f>
        <v>95635929.980000034</v>
      </c>
      <c r="E61" s="35"/>
      <c r="F61" s="35">
        <f>SUM(F59:F60)</f>
        <v>78022050.030000031</v>
      </c>
      <c r="I61" s="17"/>
    </row>
    <row r="62" spans="1:9" x14ac:dyDescent="0.25">
      <c r="A62" s="8"/>
      <c r="B62" s="3"/>
      <c r="C62" s="3"/>
      <c r="D62" s="11"/>
      <c r="E62" s="11"/>
      <c r="F62" s="11"/>
      <c r="I62" s="17"/>
    </row>
    <row r="63" spans="1:9" x14ac:dyDescent="0.25">
      <c r="A63" s="3"/>
      <c r="B63" s="3"/>
      <c r="C63" s="3"/>
      <c r="D63" s="3"/>
      <c r="E63" s="3"/>
      <c r="F63" s="3"/>
      <c r="I63" s="17"/>
    </row>
    <row r="64" spans="1:9" x14ac:dyDescent="0.25">
      <c r="A64" s="3" t="s">
        <v>49</v>
      </c>
      <c r="B64" s="3"/>
      <c r="C64" s="3"/>
      <c r="D64" s="3"/>
      <c r="E64" s="3"/>
      <c r="F64" s="5"/>
      <c r="H64" s="1"/>
      <c r="I64" s="17"/>
    </row>
    <row r="65" spans="1:15" x14ac:dyDescent="0.25">
      <c r="B65" s="50"/>
      <c r="C65" s="50"/>
      <c r="D65" s="51"/>
      <c r="F65" s="51"/>
    </row>
    <row r="66" spans="1:15" x14ac:dyDescent="0.25">
      <c r="B66" s="50"/>
      <c r="C66" s="50"/>
      <c r="D66" s="51"/>
      <c r="F66" s="51"/>
    </row>
    <row r="67" spans="1:15" x14ac:dyDescent="0.25">
      <c r="B67" s="50"/>
      <c r="C67" s="50"/>
      <c r="D67" s="51"/>
      <c r="F67" s="51"/>
    </row>
    <row r="68" spans="1:15" x14ac:dyDescent="0.25">
      <c r="B68" s="50"/>
      <c r="C68" s="50"/>
      <c r="D68" s="51"/>
      <c r="F68" s="51"/>
    </row>
    <row r="69" spans="1:15" x14ac:dyDescent="0.25">
      <c r="D69" s="51"/>
      <c r="F69" s="51"/>
    </row>
    <row r="70" spans="1:15" ht="15.75" x14ac:dyDescent="0.25">
      <c r="B70" s="52"/>
      <c r="C70" s="52"/>
      <c r="D70" s="70"/>
      <c r="E70" s="70"/>
      <c r="F70" s="70"/>
      <c r="G70" s="53"/>
    </row>
    <row r="71" spans="1:15" s="54" customFormat="1" x14ac:dyDescent="0.25">
      <c r="A71" s="71" t="s">
        <v>50</v>
      </c>
      <c r="B71" s="71"/>
      <c r="C71" s="72" t="s">
        <v>50</v>
      </c>
      <c r="D71" s="72"/>
      <c r="E71" s="71" t="s">
        <v>50</v>
      </c>
      <c r="F71" s="71"/>
      <c r="K71" s="55"/>
    </row>
    <row r="72" spans="1:15" s="54" customFormat="1" x14ac:dyDescent="0.25">
      <c r="A72" s="56"/>
      <c r="B72" s="56"/>
      <c r="C72" s="57"/>
      <c r="D72" s="57"/>
      <c r="E72" s="56"/>
      <c r="F72" s="56"/>
      <c r="K72" s="55"/>
    </row>
    <row r="73" spans="1:15" s="54" customFormat="1" x14ac:dyDescent="0.25">
      <c r="A73" s="56"/>
      <c r="B73" s="56"/>
      <c r="C73" s="57"/>
      <c r="D73" s="57"/>
      <c r="E73" s="56"/>
      <c r="F73" s="56"/>
      <c r="K73" s="55"/>
    </row>
    <row r="74" spans="1:15" s="54" customFormat="1" x14ac:dyDescent="0.25">
      <c r="A74" s="56"/>
      <c r="B74" s="56"/>
      <c r="C74" s="56"/>
      <c r="D74" s="56"/>
      <c r="E74" s="56"/>
      <c r="F74" s="58"/>
      <c r="K74" s="55"/>
    </row>
    <row r="75" spans="1:15" s="54" customFormat="1" x14ac:dyDescent="0.25">
      <c r="A75" s="56"/>
      <c r="B75" s="56"/>
      <c r="C75" s="59"/>
      <c r="D75" s="59"/>
      <c r="E75" s="59"/>
      <c r="K75" s="55"/>
    </row>
    <row r="76" spans="1:15" s="54" customFormat="1" x14ac:dyDescent="0.25">
      <c r="A76" s="60"/>
      <c r="B76" s="60"/>
      <c r="C76" s="61"/>
      <c r="D76" s="61"/>
      <c r="E76" s="61"/>
      <c r="L76" s="62"/>
      <c r="O76" s="55"/>
    </row>
    <row r="77" spans="1:15" s="54" customFormat="1" x14ac:dyDescent="0.25">
      <c r="A77" s="67" t="s">
        <v>51</v>
      </c>
      <c r="B77" s="67"/>
      <c r="C77" s="68" t="s">
        <v>52</v>
      </c>
      <c r="D77" s="68"/>
      <c r="E77" s="63" t="s">
        <v>53</v>
      </c>
      <c r="F77" s="63"/>
      <c r="L77" s="62"/>
      <c r="O77" s="55"/>
    </row>
    <row r="78" spans="1:15" x14ac:dyDescent="0.25">
      <c r="D78" s="64"/>
      <c r="E78" s="64"/>
      <c r="F78" s="64"/>
      <c r="G78" s="64"/>
      <c r="H78" s="65"/>
      <c r="I78" s="65"/>
      <c r="J78" s="65"/>
    </row>
    <row r="79" spans="1:15" x14ac:dyDescent="0.25">
      <c r="D79" s="64"/>
      <c r="E79" s="64"/>
      <c r="F79" s="64"/>
      <c r="G79" s="64"/>
      <c r="H79" s="65"/>
      <c r="I79" s="65"/>
      <c r="J79" s="65"/>
    </row>
    <row r="86" spans="4:6" x14ac:dyDescent="0.25">
      <c r="D86" s="66"/>
      <c r="E86" s="66"/>
      <c r="F86" s="66"/>
    </row>
    <row r="87" spans="4:6" x14ac:dyDescent="0.25">
      <c r="D87" s="66"/>
      <c r="E87" s="66"/>
      <c r="F87" s="66"/>
    </row>
    <row r="88" spans="4:6" x14ac:dyDescent="0.25">
      <c r="D88" s="66"/>
      <c r="E88" s="66"/>
      <c r="F88" s="66"/>
    </row>
    <row r="89" spans="4:6" x14ac:dyDescent="0.25">
      <c r="D89" s="66"/>
      <c r="E89" s="66"/>
      <c r="F89" s="66"/>
    </row>
    <row r="90" spans="4:6" x14ac:dyDescent="0.25">
      <c r="D90" s="66"/>
      <c r="E90" s="66"/>
      <c r="F90" s="66"/>
    </row>
    <row r="91" spans="4:6" x14ac:dyDescent="0.25">
      <c r="D91" s="66"/>
      <c r="E91" s="66"/>
      <c r="F91" s="66"/>
    </row>
    <row r="92" spans="4:6" x14ac:dyDescent="0.25">
      <c r="D92" s="66"/>
      <c r="E92" s="66"/>
      <c r="F92" s="66"/>
    </row>
    <row r="93" spans="4:6" x14ac:dyDescent="0.25">
      <c r="D93" s="66"/>
      <c r="E93" s="66"/>
      <c r="F93" s="66"/>
    </row>
    <row r="94" spans="4:6" x14ac:dyDescent="0.25">
      <c r="D94" s="66"/>
      <c r="E94" s="66"/>
      <c r="F94" s="66"/>
    </row>
    <row r="95" spans="4:6" x14ac:dyDescent="0.25">
      <c r="D95" s="66"/>
      <c r="E95" s="66"/>
      <c r="F95" s="66"/>
    </row>
    <row r="96" spans="4:6" x14ac:dyDescent="0.25">
      <c r="D96" s="66"/>
      <c r="E96" s="66"/>
      <c r="F96" s="66"/>
    </row>
  </sheetData>
  <mergeCells count="10">
    <mergeCell ref="A77:B77"/>
    <mergeCell ref="C77:D77"/>
    <mergeCell ref="A1:F1"/>
    <mergeCell ref="A2:F2"/>
    <mergeCell ref="A3:F3"/>
    <mergeCell ref="A4:F4"/>
    <mergeCell ref="D70:F70"/>
    <mergeCell ref="A71:B71"/>
    <mergeCell ref="C71:D71"/>
    <mergeCell ref="E71:F71"/>
  </mergeCells>
  <printOptions horizontalCentered="1"/>
  <pageMargins left="0.35433070866141736" right="0.35433070866141736" top="0.82677165354330717" bottom="0.35433070866141736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1305B9-1D10-4CFB-8415-BA733E93B3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025EC9-F557-4933-AC95-9D0A8D395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EC2C2C-88F8-48CC-A248-6512EEC4E91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EFE-Flujo de Efectivo</vt:lpstr>
      <vt:lpstr>'EFE-Flujo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Mateo</dc:creator>
  <cp:lastModifiedBy>Pedro Mateo</cp:lastModifiedBy>
  <dcterms:created xsi:type="dcterms:W3CDTF">2021-07-14T17:49:22Z</dcterms:created>
  <dcterms:modified xsi:type="dcterms:W3CDTF">2021-07-14T17:52:05Z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