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4- Abril 2024/"/>
    </mc:Choice>
  </mc:AlternateContent>
  <xr:revisionPtr revIDLastSave="525" documentId="11_DF71B1464F4A292850D09C0323D503024E05B04B" xr6:coauthVersionLast="47" xr6:coauthVersionMax="47" xr10:uidLastSave="{B486BCB8-CF5F-4788-A01D-2DD0F653B131}"/>
  <bookViews>
    <workbookView xWindow="-120" yWindow="-120" windowWidth="29040" windowHeight="1572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F40" i="1" l="1"/>
  <c r="H35" i="1"/>
  <c r="F35" i="1"/>
  <c r="F25" i="1"/>
  <c r="H40" i="1"/>
  <c r="H25" i="1" l="1"/>
  <c r="F37" i="1" l="1"/>
  <c r="F39" i="1" s="1"/>
  <c r="F41" i="1" l="1"/>
  <c r="H37" i="1"/>
  <c r="H39" i="1" s="1"/>
  <c r="H41" i="1" l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<sst xmlns="http://schemas.openxmlformats.org/spreadsheetml/2006/main" count="42" uniqueCount="40">
  <si>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</si>
  <si>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</si>
  <si>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</si>
  <si>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</si>
  <si>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</si>
  <si>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</si>
  <si>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</si>
  <si>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</si>
  <si>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</si>
  <si>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</si>
  <si>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</si>
  <si>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</si>
  <si>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</si>
  <si>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</si>
  <si>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</si>
  <si>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</si>
  <si>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</si>
  <si>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</si>
  <si>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</si>
  <si>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</si>
  <si>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</si>
  <si>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>Encargada de Contabilidad</t>
  </si>
  <si>
    <t>Graciela Herrera de la Rosa</t>
  </si>
  <si>
    <t xml:space="preserve">   a)Equipos y Muebles de Oficina</t>
  </si>
  <si>
    <t xml:space="preserve">Francisco A. Torres </t>
  </si>
  <si>
    <t xml:space="preserve">    a) Aumento o Disminución de Cuentas por Cobrar</t>
  </si>
  <si>
    <t>Incremento y/o Disminución del Efectivo</t>
  </si>
  <si>
    <t xml:space="preserve">Efectivo en Caja y Bancos al 31 de Marzo </t>
  </si>
  <si>
    <t>Efectivo en Caja y Bancos al 30 de Abril</t>
  </si>
  <si>
    <t xml:space="preserve">   b) Equipos de Computación</t>
  </si>
  <si>
    <t xml:space="preserve">   c) Equipos de Televisión</t>
  </si>
  <si>
    <t xml:space="preserve">   d) Equipos Varios</t>
  </si>
  <si>
    <t xml:space="preserve">   e) Centrales Telefónicas</t>
  </si>
  <si>
    <t xml:space="preserve">    j) Depreciación Acumulada</t>
  </si>
  <si>
    <t>SUPERINTENDENCIA DE PENSIONES
ESTADO DE FLUJO DE EFECTIVO
 AL 30 DE ABRIL 2024 Y 2023
Valores RD$</t>
  </si>
  <si>
    <t xml:space="preserve">   f)Equipos de Comunicación y Señalamiento</t>
  </si>
  <si>
    <t xml:space="preserve">   g)obras Construcciones y Mejora en Proceso</t>
  </si>
  <si>
    <t>Monica Peña</t>
  </si>
  <si>
    <t>Contralora</t>
  </si>
  <si>
    <t>Nota: Esta Superintendencia de Pensiones no recibimos fondos del Presupuesto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</si>
</sst>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4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b/>
      <i/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2" fontId="8" fillId="0" borderId="0" xfId="1" applyNumberFormat="1" applyFont="1"/>
    <xf numFmtId="43" fontId="7" fillId="0" borderId="5" xfId="0" applyNumberFormat="1" applyFont="1" applyBorder="1"/>
    <xf numFmtId="43" fontId="10" fillId="0" borderId="0" xfId="0" applyNumberFormat="1" applyFont="1"/>
    <xf numFmtId="0" fontId="11" fillId="0" borderId="0" xfId="0" applyFont="1"/>
    <xf numFmtId="43" fontId="10" fillId="0" borderId="0" xfId="1" applyNumberFormat="1" applyFont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3" fillId="0" borderId="0" xfId="0" applyFont="1"/>
    <xf numFmtId="0" fontId="8" fillId="0" borderId="0" xfId="0" applyFont="1" applyAlignment="1">
      <alignment horizontal="left" indent="4"/>
    </xf>
    <xf numFmtId="0" fontId="7" fillId="0" borderId="0" xfId="0" applyFont="1" applyAlignment="1">
      <alignment horizontal="right"/>
    </xf>
    <xf numFmtId="0" fontId="9" fillId="0" borderId="0" xfId="0" applyFont="1"/>
    <xf numFmtId="43" fontId="9" fillId="0" borderId="3" xfId="1" applyNumberFormat="1" applyFont="1" applyBorder="1"/>
    <xf numFmtId="43" fontId="9" fillId="0" borderId="0" xfId="1" applyNumberFormat="1" applyFont="1"/>
    <xf numFmtId="0" fontId="3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left" vertical="top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  <xf numFmtId="43" fontId="8" fillId="0" borderId="5" xfId="0" applyNumberFormat="1" applyFont="1" applyBorder="1"/>
    <xf numFmtId="43" fontId="7" fillId="0" borderId="0" xfId="0" applyNumberFormat="1" applyFont="1" applyBorder="1"/>
    <xf numFmtId="43" fontId="9" fillId="0" borderId="0" xfId="0" applyNumberFormat="1" applyFont="1" applyBorder="1"/>
    <xf numFmtId="43" fontId="9" fillId="0" borderId="2" xfId="0" applyNumberFormat="1" applyFont="1" applyBorder="1"/>
    <xf numFmtId="43" fontId="8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328083</xdr:colOff>
      <xdr:row>0</xdr:row>
      <xdr:rowOff>730251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4EAC9AE3-E3B6-4A9E-9D8E-C33A8240B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4-%20Abril%202023/1-%20Balance%20General%20Abril%202023.xlsx" TargetMode="External"/><Relationship Id="rId1" Type="http://schemas.openxmlformats.org/officeDocument/2006/relationships/externalLinkPath" Target="1-%20Balance%20General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Notas"/>
    </sheetNames>
    <sheetDataSet>
      <sheetData sheetId="0" refreshError="1">
        <row r="9">
          <cell r="C9">
            <v>134816242.19999999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showWhiteSpace="0" topLeftCell="A5" zoomScale="80" zoomScaleNormal="80" workbookViewId="0">
      <selection activeCell="M34" sqref="M34"/>
    </sheetView>
  </sheetViews>
  <sheetFormatPr baseColWidth="10" defaultRowHeight="15" x14ac:dyDescent="0.2"/>
  <cols>
    <col min="1" max="3" width="11.42578125" style="1"/>
    <col min="4" max="5" width="14.42578125" style="1" customWidth="1"/>
    <col min="6" max="6" width="27.7109375" style="1" customWidth="1"/>
    <col min="7" max="7" width="2.85546875" style="1" customWidth="1"/>
    <col min="8" max="8" width="27.7109375" style="1" customWidth="1"/>
    <col min="9" max="9" width="15.5703125" style="10" bestFit="1" customWidth="1"/>
    <col min="10" max="10" width="21.7109375" style="7" bestFit="1" customWidth="1"/>
    <col min="11" max="11" width="12" style="1" bestFit="1" customWidth="1"/>
    <col min="12" max="12" width="22" style="1" bestFit="1" customWidth="1"/>
    <col min="13" max="13" width="14.5703125" style="1" bestFit="1" customWidth="1"/>
    <col min="14" max="16384" width="11.42578125" style="1"/>
  </cols>
  <sheetData>
    <row r="1" spans="1:12" ht="71.25" customHeight="1" x14ac:dyDescent="0.25">
      <c r="A1" s="46" t="s">
        <v>34</v>
      </c>
      <c r="B1" s="47"/>
      <c r="C1" s="47"/>
      <c r="D1" s="47"/>
      <c r="E1" s="47"/>
      <c r="F1" s="47"/>
      <c r="G1" s="47"/>
      <c r="H1" s="47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2024</v>
      </c>
      <c r="G6" s="18"/>
      <c r="H6" s="19">
        <v>2023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27</v>
      </c>
      <c r="B8" s="16"/>
      <c r="C8" s="16"/>
      <c r="D8" s="16"/>
      <c r="E8" s="16"/>
      <c r="F8" s="21">
        <v>115613834.87</v>
      </c>
      <c r="G8" s="21"/>
      <c r="H8" s="21">
        <v>128073843.42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11173144.970000001</v>
      </c>
      <c r="G10" s="22"/>
      <c r="H10" s="22">
        <v>-2973004.94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23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1012103.43</v>
      </c>
      <c r="G13" s="23"/>
      <c r="H13" s="23">
        <v>307377.27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25</v>
      </c>
      <c r="B16" s="16"/>
      <c r="C16" s="16"/>
      <c r="D16" s="16"/>
      <c r="E16" s="16"/>
      <c r="F16" s="23">
        <v>414007.4</v>
      </c>
      <c r="G16" s="23"/>
      <c r="H16" s="23">
        <v>425815.36</v>
      </c>
      <c r="K16" s="9"/>
      <c r="L16" s="10"/>
    </row>
    <row r="17" spans="1:13" ht="15.75" x14ac:dyDescent="0.25">
      <c r="A17" s="16" t="s">
        <v>4</v>
      </c>
      <c r="B17" s="16"/>
      <c r="C17" s="16"/>
      <c r="D17" s="16"/>
      <c r="E17" s="16"/>
      <c r="F17" s="23">
        <v>-548005</v>
      </c>
      <c r="G17" s="23"/>
      <c r="H17" s="23">
        <v>-22220.400000000001</v>
      </c>
      <c r="K17" s="9"/>
      <c r="L17" s="10"/>
    </row>
    <row r="18" spans="1:13" ht="15.75" x14ac:dyDescent="0.25">
      <c r="A18" s="16" t="s">
        <v>5</v>
      </c>
      <c r="B18" s="16"/>
      <c r="C18" s="16"/>
      <c r="D18" s="16"/>
      <c r="E18" s="16"/>
      <c r="F18" s="23">
        <v>6590954.7699999996</v>
      </c>
      <c r="G18" s="23"/>
      <c r="H18" s="23">
        <v>252279.58</v>
      </c>
      <c r="K18" s="9"/>
      <c r="L18" s="10"/>
      <c r="M18" s="14"/>
    </row>
    <row r="19" spans="1:13" ht="15.75" x14ac:dyDescent="0.25">
      <c r="A19" s="16" t="s">
        <v>6</v>
      </c>
      <c r="B19" s="16"/>
      <c r="C19" s="16"/>
      <c r="D19" s="16"/>
      <c r="E19" s="16"/>
      <c r="F19" s="23">
        <v>16755</v>
      </c>
      <c r="G19" s="23"/>
      <c r="H19" s="23">
        <v>-464242.64</v>
      </c>
      <c r="K19" s="9"/>
      <c r="L19" s="10"/>
    </row>
    <row r="20" spans="1:13" ht="15.75" x14ac:dyDescent="0.25">
      <c r="A20" s="16" t="s">
        <v>7</v>
      </c>
      <c r="B20" s="16"/>
      <c r="C20" s="16"/>
      <c r="D20" s="16"/>
      <c r="E20" s="16"/>
      <c r="F20" s="23">
        <v>-644978.09</v>
      </c>
      <c r="G20" s="23"/>
      <c r="H20" s="23">
        <v>435515.28</v>
      </c>
      <c r="K20" s="9"/>
      <c r="L20" s="10"/>
    </row>
    <row r="21" spans="1:13" ht="15.75" x14ac:dyDescent="0.25">
      <c r="A21" s="16" t="s">
        <v>8</v>
      </c>
      <c r="B21" s="16"/>
      <c r="C21" s="16"/>
      <c r="D21" s="16"/>
      <c r="E21" s="16"/>
      <c r="F21" s="23">
        <v>9002104.5500000007</v>
      </c>
      <c r="G21" s="23"/>
      <c r="H21" s="23">
        <v>6897280.0499999998</v>
      </c>
      <c r="K21" s="9"/>
      <c r="L21" s="10"/>
    </row>
    <row r="22" spans="1:13" ht="15.75" x14ac:dyDescent="0.25">
      <c r="A22" s="16" t="s">
        <v>9</v>
      </c>
      <c r="B22" s="16"/>
      <c r="C22" s="16"/>
      <c r="D22" s="16"/>
      <c r="E22" s="16"/>
      <c r="F22" s="23">
        <v>183904.46</v>
      </c>
      <c r="G22" s="23"/>
      <c r="H22" s="23">
        <v>-79718.78</v>
      </c>
      <c r="K22" s="9"/>
      <c r="L22" s="10"/>
    </row>
    <row r="23" spans="1:13" ht="15.75" x14ac:dyDescent="0.25">
      <c r="A23" s="16" t="s">
        <v>16</v>
      </c>
      <c r="B23" s="16"/>
      <c r="C23" s="16"/>
      <c r="D23" s="16"/>
      <c r="E23" s="16"/>
      <c r="F23" s="23">
        <v>-78292</v>
      </c>
      <c r="G23" s="23"/>
      <c r="H23" s="23">
        <v>-60265</v>
      </c>
      <c r="K23" s="11"/>
    </row>
    <row r="24" spans="1:13" ht="15.75" x14ac:dyDescent="0.25">
      <c r="A24" s="16" t="s">
        <v>33</v>
      </c>
      <c r="B24" s="16"/>
      <c r="C24" s="16"/>
      <c r="D24" s="16"/>
      <c r="E24" s="16"/>
      <c r="F24" s="23">
        <v>0</v>
      </c>
      <c r="G24" s="23"/>
      <c r="H24" s="23">
        <v>-1371103.76</v>
      </c>
      <c r="K24" s="11"/>
    </row>
    <row r="25" spans="1:13" ht="15.75" x14ac:dyDescent="0.25">
      <c r="A25" s="20" t="s">
        <v>10</v>
      </c>
      <c r="B25" s="20"/>
      <c r="C25" s="20"/>
      <c r="D25" s="20"/>
      <c r="E25" s="20"/>
      <c r="F25" s="26">
        <f>F13+F16+F17+F18+F19+F20+F21+F22+F23+F24</f>
        <v>15948554.520000001</v>
      </c>
      <c r="G25" s="22"/>
      <c r="H25" s="26">
        <f>SUM(H12:H24)</f>
        <v>6320716.96</v>
      </c>
      <c r="K25" s="11"/>
    </row>
    <row r="26" spans="1:13" ht="15.75" x14ac:dyDescent="0.25">
      <c r="A26" s="16"/>
      <c r="B26" s="16"/>
      <c r="C26" s="16"/>
      <c r="D26" s="16"/>
      <c r="E26" s="16"/>
      <c r="F26" s="23"/>
      <c r="G26" s="23"/>
      <c r="H26" s="23"/>
      <c r="K26" s="11"/>
    </row>
    <row r="27" spans="1:13" ht="15.75" x14ac:dyDescent="0.25">
      <c r="A27" s="20" t="s">
        <v>11</v>
      </c>
      <c r="B27" s="16"/>
      <c r="C27" s="16"/>
      <c r="D27" s="16"/>
      <c r="E27" s="16"/>
      <c r="F27" s="23"/>
      <c r="G27" s="23"/>
      <c r="H27" s="23"/>
      <c r="K27" s="11"/>
    </row>
    <row r="28" spans="1:13" ht="15.75" x14ac:dyDescent="0.25">
      <c r="A28" s="16" t="s">
        <v>23</v>
      </c>
      <c r="B28" s="16"/>
      <c r="C28" s="16"/>
      <c r="D28" s="16"/>
      <c r="E28" s="16"/>
      <c r="F28" s="23">
        <v>0</v>
      </c>
      <c r="G28" s="23"/>
      <c r="H28" s="23">
        <v>2637900.59</v>
      </c>
      <c r="K28" s="11"/>
    </row>
    <row r="29" spans="1:13" ht="15.75" x14ac:dyDescent="0.25">
      <c r="A29" s="16" t="s">
        <v>29</v>
      </c>
      <c r="B29" s="16"/>
      <c r="C29" s="16"/>
      <c r="D29" s="16"/>
      <c r="E29" s="16"/>
      <c r="F29" s="23">
        <v>0</v>
      </c>
      <c r="G29" s="23"/>
      <c r="H29" s="23">
        <v>599302.48</v>
      </c>
      <c r="K29" s="11"/>
    </row>
    <row r="30" spans="1:13" ht="15.75" x14ac:dyDescent="0.25">
      <c r="A30" s="16" t="s">
        <v>30</v>
      </c>
      <c r="B30" s="16"/>
      <c r="C30" s="16"/>
      <c r="D30" s="16"/>
      <c r="E30" s="16"/>
      <c r="F30" s="23">
        <v>0</v>
      </c>
      <c r="G30" s="23"/>
      <c r="H30" s="23">
        <v>49150</v>
      </c>
      <c r="K30" s="11"/>
    </row>
    <row r="31" spans="1:13" ht="15.75" x14ac:dyDescent="0.25">
      <c r="A31" s="16" t="s">
        <v>31</v>
      </c>
      <c r="B31" s="16"/>
      <c r="C31" s="16"/>
      <c r="D31" s="16"/>
      <c r="E31" s="16"/>
      <c r="F31" s="27">
        <v>0</v>
      </c>
      <c r="G31" s="23"/>
      <c r="H31" s="23">
        <v>3850.02</v>
      </c>
      <c r="K31" s="11"/>
    </row>
    <row r="32" spans="1:13" ht="15.75" x14ac:dyDescent="0.25">
      <c r="A32" s="16" t="s">
        <v>32</v>
      </c>
      <c r="B32" s="16"/>
      <c r="C32" s="16"/>
      <c r="D32" s="16"/>
      <c r="E32" s="16"/>
      <c r="F32" s="23">
        <v>0</v>
      </c>
      <c r="G32" s="23"/>
      <c r="H32" s="23">
        <v>104483.67</v>
      </c>
      <c r="K32" s="11"/>
    </row>
    <row r="33" spans="1:13" ht="15.75" x14ac:dyDescent="0.25">
      <c r="A33" s="16" t="s">
        <v>35</v>
      </c>
      <c r="B33" s="16"/>
      <c r="C33" s="16"/>
      <c r="D33" s="16"/>
      <c r="E33" s="16"/>
      <c r="F33" s="23">
        <v>-141452.5</v>
      </c>
      <c r="G33" s="23"/>
      <c r="H33" s="23">
        <v>0</v>
      </c>
      <c r="K33" s="11"/>
    </row>
    <row r="34" spans="1:13" ht="15.75" x14ac:dyDescent="0.25">
      <c r="A34" s="16" t="s">
        <v>36</v>
      </c>
      <c r="B34" s="16"/>
      <c r="C34" s="16"/>
      <c r="D34" s="16"/>
      <c r="E34" s="16"/>
      <c r="F34" s="54">
        <v>-15621352.369999999</v>
      </c>
      <c r="G34" s="58"/>
      <c r="H34" s="54">
        <v>0</v>
      </c>
      <c r="K34" s="11"/>
    </row>
    <row r="35" spans="1:13" ht="15.75" x14ac:dyDescent="0.25">
      <c r="A35" s="20" t="s">
        <v>12</v>
      </c>
      <c r="B35" s="20"/>
      <c r="C35" s="20"/>
      <c r="D35" s="20"/>
      <c r="E35" s="20"/>
      <c r="F35" s="28">
        <f>SUM(F28:F34)</f>
        <v>-15762804.869999999</v>
      </c>
      <c r="G35" s="55"/>
      <c r="H35" s="28">
        <f>SUM(H28:H34)</f>
        <v>3394686.76</v>
      </c>
      <c r="K35" s="11"/>
    </row>
    <row r="36" spans="1:13" ht="15.75" x14ac:dyDescent="0.25">
      <c r="A36" s="20"/>
      <c r="B36" s="20"/>
      <c r="C36" s="20"/>
      <c r="D36" s="20"/>
      <c r="E36" s="20"/>
      <c r="F36" s="55"/>
      <c r="G36" s="22"/>
      <c r="H36" s="55"/>
      <c r="K36" s="11"/>
      <c r="L36" s="10"/>
    </row>
    <row r="37" spans="1:13" ht="15.75" x14ac:dyDescent="0.25">
      <c r="A37" s="20" t="s">
        <v>28</v>
      </c>
      <c r="B37" s="40"/>
      <c r="C37" s="40"/>
      <c r="D37" s="40"/>
      <c r="E37" s="40"/>
      <c r="F37" s="57">
        <f>+F8+F10+F25+F35</f>
        <v>126972729.49000001</v>
      </c>
      <c r="G37" s="56"/>
      <c r="H37" s="57">
        <f>+H8+H10+H25+H35</f>
        <v>134816242.19999999</v>
      </c>
      <c r="K37" s="11"/>
    </row>
    <row r="38" spans="1:13" ht="15.75" x14ac:dyDescent="0.25">
      <c r="A38" s="30"/>
      <c r="B38" s="16"/>
      <c r="C38" s="16"/>
      <c r="D38" s="16"/>
      <c r="E38" s="16"/>
      <c r="F38" s="23"/>
      <c r="G38" s="23"/>
      <c r="H38" s="23"/>
      <c r="K38" s="11"/>
      <c r="L38" s="14"/>
    </row>
    <row r="39" spans="1:13" ht="15.75" x14ac:dyDescent="0.25">
      <c r="A39" s="30" t="s">
        <v>13</v>
      </c>
      <c r="B39" s="24"/>
      <c r="C39" s="24"/>
      <c r="D39" s="24"/>
      <c r="E39" s="24"/>
      <c r="F39" s="31">
        <f>+F37</f>
        <v>126972729.49000001</v>
      </c>
      <c r="G39" s="24"/>
      <c r="H39" s="31">
        <f t="shared" ref="H39" si="0">+H37</f>
        <v>134816242.19999999</v>
      </c>
      <c r="K39" s="11"/>
      <c r="M39" s="14"/>
    </row>
    <row r="40" spans="1:13" ht="15.75" x14ac:dyDescent="0.25">
      <c r="A40" s="16" t="s">
        <v>14</v>
      </c>
      <c r="B40" s="24"/>
      <c r="C40" s="24"/>
      <c r="D40" s="24"/>
      <c r="E40" s="24"/>
      <c r="F40" s="31">
        <f>+F8</f>
        <v>115613834.87</v>
      </c>
      <c r="G40" s="31"/>
      <c r="H40" s="31">
        <f t="shared" ref="H40" si="1">+H8</f>
        <v>128073843.42</v>
      </c>
      <c r="K40" s="11"/>
    </row>
    <row r="41" spans="1:13" ht="16.5" thickBot="1" x14ac:dyDescent="0.3">
      <c r="A41" s="16" t="s">
        <v>26</v>
      </c>
      <c r="B41" s="24"/>
      <c r="C41" s="24"/>
      <c r="D41" s="24"/>
      <c r="E41" s="24"/>
      <c r="F41" s="41">
        <f>+F39-F40</f>
        <v>11358894.620000005</v>
      </c>
      <c r="G41" s="42"/>
      <c r="H41" s="41">
        <f>+H39-H40</f>
        <v>6742398.7799999863</v>
      </c>
      <c r="J41" s="7">
        <f>+F39-'[1]BALANCE GENERAL'!$C$9</f>
        <v>-7843512.7099999785</v>
      </c>
      <c r="K41" s="11"/>
    </row>
    <row r="42" spans="1:13" ht="16.5" thickTop="1" x14ac:dyDescent="0.25">
      <c r="A42" s="16"/>
      <c r="B42" s="24"/>
      <c r="C42" s="24"/>
      <c r="D42" s="24"/>
      <c r="E42" s="24"/>
      <c r="F42" s="32"/>
      <c r="G42" s="24"/>
      <c r="H42" s="32"/>
      <c r="K42" s="11"/>
    </row>
    <row r="43" spans="1:13" ht="15.75" x14ac:dyDescent="0.25">
      <c r="A43" s="16"/>
      <c r="B43" s="24"/>
      <c r="C43" s="24"/>
      <c r="D43" s="24"/>
      <c r="E43" s="24"/>
      <c r="F43" s="32"/>
      <c r="G43" s="24"/>
      <c r="H43" s="32"/>
      <c r="K43" s="11"/>
    </row>
    <row r="44" spans="1:13" ht="15.75" x14ac:dyDescent="0.25">
      <c r="A44" s="43" t="s">
        <v>39</v>
      </c>
      <c r="B44" s="24"/>
      <c r="C44" s="24"/>
      <c r="D44" s="24"/>
      <c r="E44" s="24"/>
      <c r="F44" s="32"/>
      <c r="G44" s="24"/>
      <c r="H44" s="32"/>
      <c r="J44" s="1"/>
    </row>
    <row r="45" spans="1:13" ht="15.75" x14ac:dyDescent="0.25">
      <c r="A45" s="16"/>
      <c r="B45" s="24"/>
      <c r="C45" s="24"/>
      <c r="D45" s="24"/>
      <c r="E45" s="24"/>
      <c r="F45" s="29"/>
      <c r="G45" s="24"/>
      <c r="H45" s="25"/>
      <c r="J45" s="1"/>
    </row>
    <row r="46" spans="1:13" ht="15.75" x14ac:dyDescent="0.25">
      <c r="A46" s="16"/>
      <c r="B46" s="24"/>
      <c r="C46" s="24"/>
      <c r="D46" s="24"/>
      <c r="E46" s="24"/>
      <c r="F46" s="33"/>
      <c r="G46" s="24"/>
      <c r="H46" s="25"/>
      <c r="J46" s="1"/>
    </row>
    <row r="47" spans="1:13" ht="18.75" customHeight="1" x14ac:dyDescent="0.25">
      <c r="A47" s="16"/>
      <c r="B47" s="24"/>
      <c r="C47" s="24"/>
      <c r="D47" s="24"/>
      <c r="E47" s="24"/>
      <c r="F47" s="29"/>
      <c r="G47" s="24"/>
      <c r="H47" s="25"/>
      <c r="J47" s="1"/>
    </row>
    <row r="48" spans="1:13" ht="15.75" x14ac:dyDescent="0.25">
      <c r="A48" s="16"/>
      <c r="B48" s="24"/>
      <c r="C48" s="24"/>
      <c r="D48" s="24"/>
      <c r="E48" s="24"/>
      <c r="F48" s="29"/>
      <c r="G48" s="24"/>
      <c r="H48" s="16"/>
      <c r="J48" s="1"/>
    </row>
    <row r="49" spans="1:15" ht="15.75" x14ac:dyDescent="0.25">
      <c r="A49" s="16"/>
      <c r="B49" s="24"/>
      <c r="C49" s="24"/>
      <c r="D49" s="24"/>
      <c r="E49" s="24"/>
      <c r="F49" s="34"/>
      <c r="G49" s="24"/>
      <c r="H49" s="16"/>
      <c r="J49" s="1"/>
    </row>
    <row r="50" spans="1:15" ht="15.75" x14ac:dyDescent="0.25">
      <c r="A50" s="16"/>
      <c r="B50" s="44" t="s">
        <v>20</v>
      </c>
      <c r="C50" s="44"/>
      <c r="D50" s="16"/>
      <c r="E50" s="44" t="s">
        <v>20</v>
      </c>
      <c r="F50" s="44"/>
      <c r="G50" s="16"/>
      <c r="H50" s="35" t="s">
        <v>20</v>
      </c>
      <c r="I50" s="1"/>
      <c r="J50" s="1"/>
      <c r="K50" s="12"/>
    </row>
    <row r="51" spans="1:15" ht="15.75" x14ac:dyDescent="0.25">
      <c r="A51" s="35"/>
      <c r="B51" s="16"/>
      <c r="C51" s="35"/>
      <c r="D51" s="35"/>
      <c r="E51" s="35"/>
      <c r="F51" s="20"/>
      <c r="G51" s="16"/>
      <c r="H51" s="16"/>
      <c r="I51" s="1"/>
      <c r="J51" s="1"/>
      <c r="K51" s="12"/>
    </row>
    <row r="52" spans="1:15" ht="15.75" x14ac:dyDescent="0.25">
      <c r="A52" s="35"/>
      <c r="B52" s="16"/>
      <c r="C52" s="15"/>
      <c r="D52" s="15"/>
      <c r="E52" s="35"/>
      <c r="F52" s="16"/>
      <c r="G52" s="16"/>
      <c r="H52" s="16"/>
      <c r="I52" s="1"/>
      <c r="J52" s="1"/>
      <c r="K52" s="12"/>
    </row>
    <row r="53" spans="1:15" ht="15.75" x14ac:dyDescent="0.25">
      <c r="A53" s="36"/>
      <c r="B53" s="16"/>
      <c r="C53" s="16"/>
      <c r="D53" s="16"/>
      <c r="E53" s="36"/>
      <c r="F53" s="16"/>
      <c r="G53" s="16"/>
      <c r="H53" s="16"/>
      <c r="I53" s="1"/>
      <c r="J53" s="1"/>
      <c r="L53" s="13"/>
      <c r="O53" s="12"/>
    </row>
    <row r="54" spans="1:15" ht="15.75" x14ac:dyDescent="0.25">
      <c r="A54" s="36"/>
      <c r="B54" s="16"/>
      <c r="C54" s="16"/>
      <c r="D54" s="16"/>
      <c r="E54" s="36"/>
      <c r="F54" s="16"/>
      <c r="G54" s="16"/>
      <c r="H54" s="16"/>
      <c r="I54" s="1"/>
      <c r="J54" s="1"/>
      <c r="L54" s="13"/>
      <c r="O54" s="12"/>
    </row>
    <row r="55" spans="1:15" ht="15.75" x14ac:dyDescent="0.25">
      <c r="A55" s="16"/>
      <c r="B55" s="37" t="s">
        <v>22</v>
      </c>
      <c r="C55" s="37"/>
      <c r="D55" s="20"/>
      <c r="E55" s="45" t="s">
        <v>37</v>
      </c>
      <c r="F55" s="45"/>
      <c r="G55" s="45" t="s">
        <v>24</v>
      </c>
      <c r="H55" s="45"/>
      <c r="I55" s="1"/>
      <c r="J55" s="1"/>
      <c r="L55" s="13"/>
      <c r="O55" s="12"/>
    </row>
    <row r="56" spans="1:15" ht="15.75" x14ac:dyDescent="0.25">
      <c r="A56" s="16"/>
      <c r="B56" s="37" t="s">
        <v>21</v>
      </c>
      <c r="C56" s="37"/>
      <c r="D56" s="16"/>
      <c r="E56" s="45" t="s">
        <v>38</v>
      </c>
      <c r="F56" s="45"/>
      <c r="G56" s="45" t="s">
        <v>15</v>
      </c>
      <c r="H56" s="45"/>
      <c r="I56" s="1"/>
      <c r="J56" s="1"/>
      <c r="L56" s="13"/>
      <c r="O56" s="12"/>
    </row>
    <row r="57" spans="1:15" ht="15.75" x14ac:dyDescent="0.25">
      <c r="A57" s="37"/>
      <c r="B57" s="37"/>
      <c r="C57" s="37"/>
      <c r="D57" s="37"/>
      <c r="E57" s="20"/>
      <c r="F57" s="37"/>
      <c r="G57" s="37"/>
      <c r="H57" s="37"/>
    </row>
    <row r="58" spans="1:15" ht="15.75" x14ac:dyDescent="0.25">
      <c r="A58" s="38"/>
      <c r="B58" s="16"/>
      <c r="C58" s="16"/>
      <c r="D58" s="16"/>
      <c r="E58" s="16"/>
      <c r="F58" s="16"/>
      <c r="G58" s="16"/>
      <c r="H58" s="16"/>
    </row>
    <row r="59" spans="1:15" ht="16.5" thickBot="1" x14ac:dyDescent="0.3">
      <c r="A59" s="17"/>
      <c r="B59" s="17"/>
      <c r="C59" s="17"/>
      <c r="D59" s="17"/>
      <c r="E59" s="17"/>
      <c r="F59" s="17"/>
      <c r="G59" s="17"/>
      <c r="H59" s="17"/>
    </row>
    <row r="60" spans="1:15" ht="16.5" thickTop="1" x14ac:dyDescent="0.25">
      <c r="A60" s="20" t="s">
        <v>17</v>
      </c>
      <c r="B60" s="20"/>
      <c r="C60" s="20"/>
      <c r="D60" s="20"/>
      <c r="E60" s="20"/>
      <c r="F60" s="20"/>
      <c r="G60" s="20"/>
      <c r="H60" s="39" t="s">
        <v>19</v>
      </c>
    </row>
    <row r="61" spans="1:15" ht="15.75" x14ac:dyDescent="0.25">
      <c r="A61" s="20" t="s">
        <v>18</v>
      </c>
      <c r="B61" s="20"/>
      <c r="C61" s="20"/>
      <c r="D61" s="20"/>
      <c r="E61" s="20"/>
      <c r="F61" s="20"/>
      <c r="G61" s="20"/>
      <c r="H61" s="20"/>
    </row>
    <row r="62" spans="1:15" ht="15" customHeight="1" x14ac:dyDescent="0.25">
      <c r="A62" s="2"/>
      <c r="B62" s="2"/>
      <c r="C62" s="2"/>
      <c r="D62" s="2"/>
      <c r="E62" s="2"/>
      <c r="F62" s="2"/>
      <c r="G62" s="5"/>
    </row>
    <row r="63" spans="1:15" ht="15" customHeight="1" x14ac:dyDescent="0.25">
      <c r="A63" s="2"/>
      <c r="B63" s="2"/>
      <c r="C63" s="2"/>
      <c r="D63" s="2"/>
      <c r="E63" s="2"/>
      <c r="F63" s="2"/>
      <c r="G63" s="5"/>
    </row>
    <row r="64" spans="1:15" ht="15" customHeight="1" x14ac:dyDescent="0.25">
      <c r="A64" s="2"/>
      <c r="B64" s="2"/>
      <c r="C64" s="2"/>
      <c r="D64" s="2"/>
      <c r="E64" s="2"/>
      <c r="F64" s="2"/>
      <c r="G64" s="5"/>
    </row>
    <row r="65" spans="1:8" ht="15" customHeight="1" x14ac:dyDescent="0.25">
      <c r="A65" s="3"/>
      <c r="B65" s="4"/>
      <c r="C65" s="4"/>
      <c r="D65" s="50"/>
      <c r="E65" s="50"/>
      <c r="F65" s="50"/>
      <c r="G65" s="51"/>
      <c r="H65" s="51"/>
    </row>
    <row r="66" spans="1:8" ht="33.75" customHeight="1" x14ac:dyDescent="0.25">
      <c r="A66" s="49"/>
      <c r="B66" s="49"/>
      <c r="C66" s="49"/>
      <c r="D66" s="52"/>
      <c r="E66" s="52"/>
      <c r="F66" s="52"/>
      <c r="G66" s="53"/>
      <c r="H66" s="53"/>
    </row>
    <row r="67" spans="1:8" ht="15" customHeight="1" x14ac:dyDescent="0.25">
      <c r="A67" s="5"/>
      <c r="B67" s="2"/>
      <c r="C67" s="2"/>
      <c r="D67" s="2"/>
      <c r="F67" s="48"/>
      <c r="G67" s="48"/>
      <c r="H67" s="48"/>
    </row>
    <row r="68" spans="1:8" ht="15" customHeight="1" x14ac:dyDescent="0.25">
      <c r="A68" s="5"/>
      <c r="B68" s="2"/>
      <c r="C68" s="2"/>
      <c r="D68" s="2"/>
      <c r="F68" s="48"/>
      <c r="G68" s="48"/>
      <c r="H68" s="48"/>
    </row>
  </sheetData>
  <mergeCells count="14">
    <mergeCell ref="F68:H68"/>
    <mergeCell ref="D65:F65"/>
    <mergeCell ref="G65:H65"/>
    <mergeCell ref="D66:F66"/>
    <mergeCell ref="G66:H66"/>
    <mergeCell ref="E50:F50"/>
    <mergeCell ref="E56:F56"/>
    <mergeCell ref="A1:H1"/>
    <mergeCell ref="F67:H67"/>
    <mergeCell ref="A66:C66"/>
    <mergeCell ref="B50:C50"/>
    <mergeCell ref="E55:F55"/>
    <mergeCell ref="G55:H55"/>
    <mergeCell ref="G56:H56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CC7E521-C3E3-473A-B532-E82E98B9D5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Graciela Herrera</cp:lastModifiedBy>
  <cp:lastPrinted>2024-05-07T12:49:03Z</cp:lastPrinted>
  <dcterms:created xsi:type="dcterms:W3CDTF">2015-06-30T18:13:10Z</dcterms:created>
  <dcterms:modified xsi:type="dcterms:W3CDTF">2024-05-07T20:46:08Z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