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11-Noviembre 2023/"/>
    </mc:Choice>
  </mc:AlternateContent>
  <xr:revisionPtr revIDLastSave="906" documentId="11_DF71B1464F4A292850D09C0323D503024E05B04B" xr6:coauthVersionLast="47" xr6:coauthVersionMax="47" xr10:uidLastSave="{EAFA9B7B-4386-4D95-B866-2D10DA7F9845}"/>
  <bookViews>
    <workbookView xWindow="-120" yWindow="-120" windowWidth="29040" windowHeight="15840" xr2:uid="{00000000-000D-0000-FFFF-FFFF00000000}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H48" i="1"/>
  <c r="H27" i="1"/>
  <c r="F54" i="1"/>
  <c r="F27" i="1"/>
  <c r="H54" i="1"/>
  <c r="F50" i="1" l="1"/>
  <c r="F53" i="1" s="1"/>
  <c r="J55" i="1" s="1"/>
  <c r="H50" i="1"/>
  <c r="H53" i="1" s="1"/>
  <c r="F55" i="1" l="1"/>
  <c r="H55" i="1"/>
</calcChain>
</file>

<file path=xl/sharedStrings.xml><?xml version="1.0" encoding="utf-8"?>
<sst xmlns="http://schemas.openxmlformats.org/spreadsheetml/2006/main" count="55" uniqueCount="52">
  <si>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</si>
  <si>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</si>
  <si>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</si>
  <si>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</si>
  <si>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</si>
  <si>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</si>
  <si>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</si>
  <si>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</si>
  <si>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</si>
  <si>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</si>
  <si>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</si>
  <si>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</si>
  <si>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</si>
  <si>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</si>
  <si>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</si>
  <si>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Superintendente de Pensiones</t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</si>
  <si>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</si>
  <si>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</si>
  <si>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</si>
  <si>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</si>
  <si>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</si>
  <si>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>Encargada de Contabilidad</t>
  </si>
  <si>
    <t>Graciela Herrera de la Rosa</t>
  </si>
  <si>
    <t xml:space="preserve">Francisco A. Torres </t>
  </si>
  <si>
    <t xml:space="preserve">   b) Obras de Arte y Elementos coleccionables</t>
  </si>
  <si>
    <t xml:space="preserve">    a) Aumento o Disminución de Cuentas por Cobrar</t>
  </si>
  <si>
    <t>Incremento y/o Disminución del Efectivo</t>
  </si>
  <si>
    <t xml:space="preserve">   c)Equipos Varios</t>
  </si>
  <si>
    <t xml:space="preserve">   c) Equipos de Televisión</t>
  </si>
  <si>
    <t xml:space="preserve">   e) Centrales Telefónicas</t>
  </si>
  <si>
    <t xml:space="preserve">   b) Equipos  Militar y de Seguridad</t>
  </si>
  <si>
    <t xml:space="preserve">   c) Equipos Varios</t>
  </si>
  <si>
    <t>Monica  Peña Medina</t>
  </si>
  <si>
    <t>Contralora</t>
  </si>
  <si>
    <t xml:space="preserve">   d) Electrodomesticos</t>
  </si>
  <si>
    <t xml:space="preserve">    g) Resultados Acumulados de Periodos Anteriores</t>
  </si>
  <si>
    <r>
      <rPr>
        <b/>
        <sz val="12"/>
        <rFont val="Abadi Extra Light"/>
        <family val="2"/>
      </rPr>
      <t>Nota</t>
    </r>
    <r>
      <rPr>
        <sz val="12"/>
        <rFont val="Abadi Extra Light"/>
        <family val="2"/>
      </rPr>
      <t>: Esta Superintendencia de Pensiones no recibe fondos del Presupuesto Nacional.</t>
    </r>
  </si>
  <si>
    <t xml:space="preserve">   b) Sistema de Aire Acondicionado </t>
  </si>
  <si>
    <t xml:space="preserve">   c)Otros Equipos de Transporte</t>
  </si>
  <si>
    <t xml:space="preserve">   k)Otros Equipos</t>
  </si>
  <si>
    <t xml:space="preserve">   e)Equipos y Aparatos Auiovisuales</t>
  </si>
  <si>
    <t xml:space="preserve">   h) Maquina-Herramienta</t>
  </si>
  <si>
    <t xml:space="preserve">   i)Equipos de Tracción</t>
  </si>
  <si>
    <t>Efectivo en Caja y Bancos al 31 de Octubre</t>
  </si>
  <si>
    <t xml:space="preserve">  C)Equipos y Aparatos Audiovisuales</t>
  </si>
  <si>
    <t>SUPERINTENDENCIA DE PENSIONES
ESTADO DE FLUJO DE EFECTIVO
 AL 30 DE NOVIEMBRE 2023 Y 2022
Valores RD$</t>
  </si>
  <si>
    <t>Efectivo en Caja y Bancos al 30 de Noviembre</t>
  </si>
  <si>
    <t xml:space="preserve">  a) Equipos y Muebles Para Oficina</t>
  </si>
  <si>
    <t xml:space="preserve">  b) Equips de Tramsporte, Tracción y Elevación</t>
  </si>
  <si>
    <t xml:space="preserve">  c) Equipos de Computación</t>
  </si>
  <si>
    <t xml:space="preserve">  d)Obras Construcciones y Mejoras en Proceso</t>
  </si>
  <si>
    <t xml:space="preserve">    g) Aumento o Disminución Depreciación Equipo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</si>
</sst>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u/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i/>
      <sz val="12"/>
      <name val="Abadi Extra Light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43" fontId="5" fillId="0" borderId="0" xfId="1" applyNumberFormat="1" applyFont="1"/>
    <xf numFmtId="0" fontId="5" fillId="0" borderId="0" xfId="0" applyFont="1"/>
    <xf numFmtId="43" fontId="4" fillId="0" borderId="0" xfId="1" applyNumberFormat="1" applyFont="1"/>
    <xf numFmtId="43" fontId="3" fillId="0" borderId="0" xfId="0" applyNumberFormat="1" applyFont="1"/>
    <xf numFmtId="165" fontId="2" fillId="0" borderId="0" xfId="1" applyFont="1" applyAlignment="1">
      <alignment horizontal="right"/>
    </xf>
    <xf numFmtId="164" fontId="6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2" fontId="2" fillId="0" borderId="0" xfId="0" applyNumberFormat="1" applyFont="1"/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3" fontId="7" fillId="0" borderId="0" xfId="0" applyNumberFormat="1" applyFont="1"/>
    <xf numFmtId="43" fontId="8" fillId="0" borderId="0" xfId="0" applyNumberFormat="1" applyFont="1"/>
    <xf numFmtId="0" fontId="10" fillId="0" borderId="0" xfId="0" applyFont="1"/>
    <xf numFmtId="4" fontId="8" fillId="0" borderId="0" xfId="0" applyNumberFormat="1" applyFont="1"/>
    <xf numFmtId="43" fontId="7" fillId="0" borderId="2" xfId="0" applyNumberFormat="1" applyFont="1" applyBorder="1"/>
    <xf numFmtId="43" fontId="8" fillId="0" borderId="5" xfId="0" applyNumberFormat="1" applyFont="1" applyBorder="1"/>
    <xf numFmtId="43" fontId="10" fillId="0" borderId="0" xfId="0" applyNumberFormat="1" applyFont="1"/>
    <xf numFmtId="0" fontId="11" fillId="0" borderId="0" xfId="0" applyFont="1"/>
    <xf numFmtId="164" fontId="7" fillId="0" borderId="5" xfId="0" applyNumberFormat="1" applyFont="1" applyBorder="1"/>
    <xf numFmtId="43" fontId="10" fillId="0" borderId="0" xfId="1" applyNumberFormat="1" applyFont="1"/>
    <xf numFmtId="43" fontId="9" fillId="0" borderId="3" xfId="0" applyNumberFormat="1" applyFont="1" applyBorder="1"/>
    <xf numFmtId="43" fontId="9" fillId="0" borderId="0" xfId="0" applyNumberFormat="1" applyFont="1"/>
    <xf numFmtId="4" fontId="8" fillId="0" borderId="0" xfId="1" applyNumberFormat="1" applyFont="1"/>
    <xf numFmtId="166" fontId="12" fillId="0" borderId="0" xfId="0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indent="3"/>
    </xf>
    <xf numFmtId="0" fontId="14" fillId="0" borderId="0" xfId="0" applyFont="1"/>
    <xf numFmtId="0" fontId="8" fillId="0" borderId="0" xfId="0" applyFont="1" applyAlignment="1">
      <alignment horizontal="left" indent="4"/>
    </xf>
    <xf numFmtId="0" fontId="9" fillId="0" borderId="0" xfId="0" applyFont="1"/>
    <xf numFmtId="43" fontId="7" fillId="0" borderId="5" xfId="0" applyNumberFormat="1" applyFont="1" applyBorder="1"/>
    <xf numFmtId="43" fontId="4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NumberFormat="1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3" fontId="4" fillId="0" borderId="0" xfId="1" applyNumberFormat="1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190501</xdr:rowOff>
    </xdr:from>
    <xdr:to>
      <xdr:col>2</xdr:col>
      <xdr:colOff>412274</xdr:colOff>
      <xdr:row>0</xdr:row>
      <xdr:rowOff>798037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6D7A8FDB-4837-A88B-9D8F-254142EE3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90501"/>
          <a:ext cx="1710055" cy="6075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10-Octubre%202023/1-%20Balance%20General%20Septiembre%202023.xlsx" TargetMode="External"/><Relationship Id="rId1" Type="http://schemas.openxmlformats.org/officeDocument/2006/relationships/externalLinkPath" Target="1-%20Balance%20General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</sheetNames>
    <sheetDataSet>
      <sheetData sheetId="0">
        <row r="9">
          <cell r="C9">
            <v>147675930.53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showWhiteSpace="0" zoomScale="80" zoomScaleNormal="80" workbookViewId="0">
      <selection activeCell="L16" sqref="L16"/>
    </sheetView>
  </sheetViews>
  <sheetFormatPr baseColWidth="10" defaultRowHeight="15" x14ac:dyDescent="0.2"/>
  <cols>
    <col min="1" max="3" width="11.42578125" style="1"/>
    <col min="4" max="4" width="12.140625" style="1" customWidth="1"/>
    <col min="5" max="5" width="18.5703125" style="1" customWidth="1"/>
    <col min="6" max="6" width="27.7109375" style="1" customWidth="1"/>
    <col min="7" max="7" width="2.85546875" style="1" customWidth="1"/>
    <col min="8" max="8" width="30" style="1" customWidth="1"/>
    <col min="9" max="9" width="15.5703125" style="10" bestFit="1" customWidth="1"/>
    <col min="10" max="10" width="23.140625" style="7" bestFit="1" customWidth="1"/>
    <col min="11" max="11" width="12" style="1" bestFit="1" customWidth="1"/>
    <col min="12" max="12" width="22" style="1" bestFit="1" customWidth="1"/>
    <col min="13" max="13" width="14.5703125" style="1" bestFit="1" customWidth="1"/>
    <col min="14" max="16384" width="11.42578125" style="1"/>
  </cols>
  <sheetData>
    <row r="1" spans="1:12" ht="71.25" customHeight="1" x14ac:dyDescent="0.25">
      <c r="A1" s="52" t="s">
        <v>45</v>
      </c>
      <c r="B1" s="53"/>
      <c r="C1" s="53"/>
      <c r="D1" s="53"/>
      <c r="E1" s="53"/>
      <c r="F1" s="53"/>
      <c r="G1" s="53"/>
      <c r="H1" s="53"/>
    </row>
    <row r="2" spans="1:12" ht="15.75" x14ac:dyDescent="0.25">
      <c r="A2" s="16"/>
      <c r="B2" s="16"/>
      <c r="C2" s="16"/>
      <c r="D2" s="16"/>
      <c r="E2" s="16"/>
      <c r="F2" s="16"/>
      <c r="G2" s="16"/>
      <c r="H2" s="16"/>
    </row>
    <row r="3" spans="1:12" ht="16.5" thickBot="1" x14ac:dyDescent="0.3">
      <c r="A3" s="17"/>
      <c r="B3" s="17"/>
      <c r="C3" s="17"/>
      <c r="D3" s="17"/>
      <c r="E3" s="17"/>
      <c r="F3" s="17"/>
      <c r="G3" s="17"/>
      <c r="H3" s="17"/>
    </row>
    <row r="4" spans="1:12" ht="16.5" thickTop="1" x14ac:dyDescent="0.25">
      <c r="A4" s="16"/>
      <c r="B4" s="16"/>
      <c r="C4" s="16"/>
      <c r="D4" s="16"/>
      <c r="E4" s="16"/>
      <c r="F4" s="16"/>
      <c r="G4" s="16"/>
      <c r="H4" s="16"/>
    </row>
    <row r="5" spans="1:12" ht="15.75" x14ac:dyDescent="0.25">
      <c r="A5" s="16"/>
      <c r="B5" s="16"/>
      <c r="C5" s="16"/>
      <c r="D5" s="16"/>
      <c r="E5" s="16"/>
      <c r="F5" s="16"/>
      <c r="G5" s="16"/>
      <c r="H5" s="16"/>
    </row>
    <row r="6" spans="1:12" ht="16.5" thickBot="1" x14ac:dyDescent="0.3">
      <c r="A6" s="18"/>
      <c r="B6" s="18"/>
      <c r="C6" s="18"/>
      <c r="D6" s="18"/>
      <c r="E6" s="18"/>
      <c r="F6" s="19">
        <v>2023</v>
      </c>
      <c r="G6" s="18"/>
      <c r="H6" s="19">
        <v>2022</v>
      </c>
    </row>
    <row r="7" spans="1:12" ht="15.75" x14ac:dyDescent="0.25">
      <c r="A7" s="18"/>
      <c r="B7" s="18"/>
      <c r="C7" s="18"/>
      <c r="D7" s="18"/>
      <c r="E7" s="18"/>
      <c r="F7" s="18"/>
      <c r="G7" s="18"/>
      <c r="H7" s="18"/>
    </row>
    <row r="8" spans="1:12" ht="15.75" x14ac:dyDescent="0.25">
      <c r="A8" s="20" t="s">
        <v>43</v>
      </c>
      <c r="B8" s="16"/>
      <c r="C8" s="16"/>
      <c r="D8" s="16"/>
      <c r="E8" s="16"/>
      <c r="F8" s="21">
        <v>147675930.53</v>
      </c>
      <c r="G8" s="21"/>
      <c r="H8" s="21">
        <v>137508620.84</v>
      </c>
    </row>
    <row r="9" spans="1:12" ht="15.75" x14ac:dyDescent="0.25">
      <c r="A9" s="18"/>
      <c r="B9" s="18"/>
      <c r="C9" s="18"/>
      <c r="D9" s="18"/>
      <c r="E9" s="18"/>
      <c r="F9" s="18"/>
      <c r="G9" s="18"/>
      <c r="H9" s="18"/>
    </row>
    <row r="10" spans="1:12" ht="15.75" x14ac:dyDescent="0.25">
      <c r="A10" s="20" t="s">
        <v>0</v>
      </c>
      <c r="B10" s="16"/>
      <c r="C10" s="16"/>
      <c r="D10" s="16"/>
      <c r="E10" s="16"/>
      <c r="F10" s="22">
        <v>-6943281.4000000004</v>
      </c>
      <c r="G10" s="22"/>
      <c r="H10" s="22">
        <v>9902546.8200000003</v>
      </c>
    </row>
    <row r="11" spans="1:12" ht="15.75" x14ac:dyDescent="0.25">
      <c r="A11" s="16"/>
      <c r="B11" s="16"/>
      <c r="C11" s="16"/>
      <c r="D11" s="16"/>
      <c r="E11" s="16"/>
      <c r="F11" s="23"/>
      <c r="G11" s="23"/>
      <c r="H11" s="23"/>
      <c r="J11" s="6"/>
      <c r="K11" s="8"/>
    </row>
    <row r="12" spans="1:12" ht="15.75" x14ac:dyDescent="0.25">
      <c r="A12" s="20" t="s">
        <v>1</v>
      </c>
      <c r="B12" s="16"/>
      <c r="C12" s="16"/>
      <c r="D12" s="16"/>
      <c r="E12" s="16"/>
      <c r="F12" s="23"/>
      <c r="G12" s="23"/>
      <c r="H12" s="16"/>
      <c r="K12" s="9"/>
    </row>
    <row r="13" spans="1:12" ht="15.75" x14ac:dyDescent="0.25">
      <c r="A13" s="16" t="s">
        <v>2</v>
      </c>
      <c r="B13" s="24"/>
      <c r="C13" s="24"/>
      <c r="D13" s="24"/>
      <c r="E13" s="24"/>
      <c r="F13" s="23">
        <v>770171.98</v>
      </c>
      <c r="G13" s="23"/>
      <c r="H13" s="23">
        <v>301659.40999999997</v>
      </c>
      <c r="K13" s="9"/>
      <c r="L13" s="10"/>
    </row>
    <row r="14" spans="1:12" ht="15.75" x14ac:dyDescent="0.25">
      <c r="A14" s="16"/>
      <c r="B14" s="16"/>
      <c r="C14" s="16"/>
      <c r="D14" s="16"/>
      <c r="E14" s="16"/>
      <c r="F14" s="23"/>
      <c r="G14" s="23"/>
      <c r="H14" s="23"/>
      <c r="K14" s="9"/>
      <c r="L14" s="10"/>
    </row>
    <row r="15" spans="1:12" ht="15.75" x14ac:dyDescent="0.25">
      <c r="A15" s="20" t="s">
        <v>3</v>
      </c>
      <c r="B15" s="16"/>
      <c r="C15" s="16"/>
      <c r="D15" s="16"/>
      <c r="E15" s="16"/>
      <c r="F15" s="25"/>
      <c r="G15" s="25"/>
      <c r="H15" s="25"/>
      <c r="K15" s="9"/>
      <c r="L15" s="10"/>
    </row>
    <row r="16" spans="1:12" ht="15.75" x14ac:dyDescent="0.25">
      <c r="A16" s="16" t="s">
        <v>25</v>
      </c>
      <c r="B16" s="16"/>
      <c r="C16" s="16"/>
      <c r="D16" s="16"/>
      <c r="E16" s="16"/>
      <c r="F16" s="23">
        <v>2817599.2</v>
      </c>
      <c r="G16" s="23"/>
      <c r="H16" s="23">
        <v>5721.35</v>
      </c>
      <c r="K16" s="9"/>
      <c r="L16" s="10"/>
    </row>
    <row r="17" spans="1:13" ht="15.75" x14ac:dyDescent="0.25">
      <c r="A17" s="16" t="s">
        <v>4</v>
      </c>
      <c r="B17" s="16"/>
      <c r="C17" s="16"/>
      <c r="D17" s="16"/>
      <c r="E17" s="16"/>
      <c r="F17" s="23">
        <v>-29645.25</v>
      </c>
      <c r="G17" s="23"/>
      <c r="H17" s="23">
        <v>111332.33</v>
      </c>
      <c r="K17" s="9"/>
      <c r="L17" s="10"/>
    </row>
    <row r="18" spans="1:13" ht="15.75" x14ac:dyDescent="0.25">
      <c r="A18" s="16" t="s">
        <v>5</v>
      </c>
      <c r="B18" s="16"/>
      <c r="C18" s="16"/>
      <c r="D18" s="16"/>
      <c r="E18" s="16"/>
      <c r="F18" s="23">
        <v>-91172.83</v>
      </c>
      <c r="G18" s="23"/>
      <c r="H18" s="23">
        <v>695217.83</v>
      </c>
      <c r="K18" s="9"/>
      <c r="L18" s="10"/>
      <c r="M18" s="14"/>
    </row>
    <row r="19" spans="1:13" ht="15.75" x14ac:dyDescent="0.25">
      <c r="A19" s="16" t="s">
        <v>6</v>
      </c>
      <c r="B19" s="16"/>
      <c r="C19" s="16"/>
      <c r="D19" s="16"/>
      <c r="E19" s="16"/>
      <c r="F19" s="23">
        <v>10184543.51</v>
      </c>
      <c r="G19" s="23"/>
      <c r="H19" s="23">
        <v>49209.71</v>
      </c>
      <c r="K19" s="9"/>
      <c r="L19" s="10"/>
    </row>
    <row r="20" spans="1:13" ht="15.75" x14ac:dyDescent="0.25">
      <c r="A20" s="16" t="s">
        <v>7</v>
      </c>
      <c r="B20" s="16"/>
      <c r="C20" s="16"/>
      <c r="D20" s="16"/>
      <c r="E20" s="16"/>
      <c r="F20" s="23">
        <v>-216650.53</v>
      </c>
      <c r="G20" s="23"/>
      <c r="H20" s="23">
        <v>-10011537.310000001</v>
      </c>
      <c r="K20" s="9"/>
      <c r="L20" s="10"/>
    </row>
    <row r="21" spans="1:13" ht="15.75" x14ac:dyDescent="0.25">
      <c r="A21" s="16" t="s">
        <v>8</v>
      </c>
      <c r="B21" s="16"/>
      <c r="C21" s="16"/>
      <c r="D21" s="16"/>
      <c r="E21" s="16"/>
      <c r="F21" s="23">
        <v>2910205.33</v>
      </c>
      <c r="G21" s="23"/>
      <c r="H21" s="23">
        <v>-4138165.38</v>
      </c>
      <c r="K21" s="9"/>
      <c r="L21" s="10"/>
    </row>
    <row r="22" spans="1:13" ht="15.75" x14ac:dyDescent="0.25">
      <c r="A22" s="16" t="s">
        <v>9</v>
      </c>
      <c r="B22" s="16"/>
      <c r="C22" s="16"/>
      <c r="D22" s="16"/>
      <c r="E22" s="16"/>
      <c r="F22" s="23">
        <v>1101082.51</v>
      </c>
      <c r="G22" s="23"/>
      <c r="H22" s="23">
        <v>85093.31</v>
      </c>
      <c r="K22" s="9"/>
      <c r="L22" s="10"/>
    </row>
    <row r="23" spans="1:13" ht="15.75" x14ac:dyDescent="0.25">
      <c r="A23" s="16" t="s">
        <v>16</v>
      </c>
      <c r="B23" s="16"/>
      <c r="C23" s="16"/>
      <c r="D23" s="16"/>
      <c r="E23" s="16"/>
      <c r="F23" s="23">
        <v>-75287.5</v>
      </c>
      <c r="G23" s="23"/>
      <c r="H23" s="23">
        <v>-60265</v>
      </c>
      <c r="K23" s="11"/>
    </row>
    <row r="24" spans="1:13" ht="15.75" x14ac:dyDescent="0.25">
      <c r="A24" s="16" t="s">
        <v>51</v>
      </c>
      <c r="B24" s="16"/>
      <c r="C24" s="16"/>
      <c r="D24" s="16"/>
      <c r="E24" s="16"/>
      <c r="F24" s="23">
        <v>3235112.25</v>
      </c>
      <c r="G24" s="23"/>
      <c r="H24" s="23">
        <v>0</v>
      </c>
      <c r="K24" s="11"/>
    </row>
    <row r="25" spans="1:13" ht="15.75" hidden="1" x14ac:dyDescent="0.25">
      <c r="A25" s="16" t="s">
        <v>16</v>
      </c>
      <c r="B25" s="16"/>
      <c r="C25" s="16"/>
      <c r="D25" s="16"/>
      <c r="E25" s="16"/>
      <c r="F25" s="23">
        <v>0</v>
      </c>
      <c r="G25" s="23"/>
      <c r="H25" s="23">
        <v>0</v>
      </c>
      <c r="K25" s="11"/>
    </row>
    <row r="26" spans="1:13" ht="15.75" hidden="1" x14ac:dyDescent="0.25">
      <c r="A26" s="16" t="s">
        <v>35</v>
      </c>
      <c r="B26" s="16"/>
      <c r="C26" s="16"/>
      <c r="D26" s="16"/>
      <c r="E26" s="16"/>
      <c r="F26" s="23"/>
      <c r="G26" s="23"/>
      <c r="H26" s="23">
        <v>0</v>
      </c>
      <c r="K26" s="11"/>
    </row>
    <row r="27" spans="1:13" ht="15.75" x14ac:dyDescent="0.25">
      <c r="A27" s="20" t="s">
        <v>10</v>
      </c>
      <c r="B27" s="20"/>
      <c r="C27" s="20"/>
      <c r="D27" s="20"/>
      <c r="E27" s="20"/>
      <c r="F27" s="26">
        <f>F13+F16+F17+F18+F19+F20+F21+F22+F23+F24</f>
        <v>20605958.670000002</v>
      </c>
      <c r="G27" s="22"/>
      <c r="H27" s="26">
        <f>SUM(H12:H26)</f>
        <v>-12961733.749999998</v>
      </c>
      <c r="K27" s="11"/>
    </row>
    <row r="28" spans="1:13" ht="15.75" x14ac:dyDescent="0.25">
      <c r="A28" s="16"/>
      <c r="B28" s="16"/>
      <c r="C28" s="16"/>
      <c r="D28" s="16"/>
      <c r="E28" s="16"/>
      <c r="F28" s="23"/>
      <c r="G28" s="23"/>
      <c r="H28" s="23"/>
      <c r="K28" s="11"/>
    </row>
    <row r="29" spans="1:13" ht="15.75" x14ac:dyDescent="0.25">
      <c r="A29" s="20" t="s">
        <v>11</v>
      </c>
      <c r="B29" s="16"/>
      <c r="C29" s="16"/>
      <c r="D29" s="16"/>
      <c r="E29" s="16"/>
      <c r="F29" s="23"/>
      <c r="G29" s="23"/>
      <c r="H29" s="23"/>
      <c r="K29" s="11"/>
    </row>
    <row r="30" spans="1:13" ht="15.75" x14ac:dyDescent="0.25">
      <c r="A30" s="16" t="s">
        <v>47</v>
      </c>
      <c r="B30" s="16"/>
      <c r="C30" s="16"/>
      <c r="D30" s="16"/>
      <c r="E30" s="16"/>
      <c r="F30" s="23">
        <v>-1900654.32</v>
      </c>
      <c r="G30" s="23"/>
      <c r="H30" s="23">
        <v>0</v>
      </c>
      <c r="K30" s="11"/>
    </row>
    <row r="31" spans="1:13" ht="15.75" x14ac:dyDescent="0.25">
      <c r="A31" s="16" t="s">
        <v>48</v>
      </c>
      <c r="B31" s="16"/>
      <c r="C31" s="16"/>
      <c r="D31" s="16"/>
      <c r="E31" s="16"/>
      <c r="F31" s="23">
        <v>-3235112.25</v>
      </c>
      <c r="G31" s="23"/>
      <c r="H31" s="23"/>
      <c r="K31" s="11"/>
    </row>
    <row r="32" spans="1:13" ht="15.75" x14ac:dyDescent="0.25">
      <c r="A32" s="16" t="s">
        <v>49</v>
      </c>
      <c r="B32" s="16"/>
      <c r="C32" s="16"/>
      <c r="D32" s="16"/>
      <c r="E32" s="16"/>
      <c r="F32" s="23">
        <v>-10723840</v>
      </c>
      <c r="G32" s="23"/>
      <c r="H32" s="23"/>
      <c r="K32" s="11"/>
    </row>
    <row r="33" spans="1:11" ht="15.75" x14ac:dyDescent="0.25">
      <c r="A33" s="16" t="s">
        <v>50</v>
      </c>
      <c r="B33" s="16"/>
      <c r="C33" s="16"/>
      <c r="D33" s="16"/>
      <c r="E33" s="16"/>
      <c r="F33" s="27">
        <v>-2935411.59</v>
      </c>
      <c r="G33" s="23"/>
      <c r="H33" s="27">
        <v>10247548.68</v>
      </c>
      <c r="K33" s="11"/>
    </row>
    <row r="34" spans="1:11" ht="15.75" hidden="1" x14ac:dyDescent="0.25">
      <c r="A34" s="16" t="s">
        <v>44</v>
      </c>
      <c r="B34" s="16"/>
      <c r="C34" s="16"/>
      <c r="D34" s="16"/>
      <c r="E34" s="16"/>
      <c r="F34" s="27"/>
      <c r="G34" s="23"/>
      <c r="H34" s="27">
        <v>0</v>
      </c>
      <c r="K34" s="11"/>
    </row>
    <row r="35" spans="1:11" ht="15.75" hidden="1" x14ac:dyDescent="0.25">
      <c r="A35" s="16" t="s">
        <v>37</v>
      </c>
      <c r="B35" s="16"/>
      <c r="C35" s="16"/>
      <c r="D35" s="16"/>
      <c r="E35" s="16"/>
      <c r="F35" s="23"/>
      <c r="G35" s="23"/>
      <c r="H35" s="23"/>
      <c r="K35" s="11"/>
    </row>
    <row r="36" spans="1:11" ht="15.75" hidden="1" x14ac:dyDescent="0.25">
      <c r="A36" s="16" t="s">
        <v>38</v>
      </c>
      <c r="B36" s="16"/>
      <c r="C36" s="16"/>
      <c r="D36" s="16"/>
      <c r="E36" s="16"/>
      <c r="F36" s="23"/>
      <c r="G36" s="23"/>
      <c r="H36" s="23">
        <v>0</v>
      </c>
      <c r="K36" s="11"/>
    </row>
    <row r="37" spans="1:11" ht="15.75" hidden="1" x14ac:dyDescent="0.25">
      <c r="A37" s="16" t="s">
        <v>34</v>
      </c>
      <c r="B37" s="16"/>
      <c r="C37" s="16"/>
      <c r="D37" s="16"/>
      <c r="E37" s="16"/>
      <c r="F37" s="23"/>
      <c r="G37" s="23"/>
      <c r="H37" s="23">
        <v>0</v>
      </c>
      <c r="K37" s="11"/>
    </row>
    <row r="38" spans="1:11" ht="15.75" hidden="1" x14ac:dyDescent="0.25">
      <c r="A38" s="16" t="s">
        <v>40</v>
      </c>
      <c r="B38" s="16"/>
      <c r="C38" s="16"/>
      <c r="D38" s="16"/>
      <c r="E38" s="16"/>
      <c r="F38" s="23"/>
      <c r="G38" s="23"/>
      <c r="H38" s="23">
        <v>0</v>
      </c>
      <c r="K38" s="11"/>
    </row>
    <row r="39" spans="1:11" ht="15.75" hidden="1" x14ac:dyDescent="0.25">
      <c r="A39" s="16" t="s">
        <v>41</v>
      </c>
      <c r="B39" s="16"/>
      <c r="C39" s="16"/>
      <c r="D39" s="16"/>
      <c r="E39" s="16"/>
      <c r="F39" s="23"/>
      <c r="G39" s="23"/>
      <c r="H39" s="23">
        <v>0</v>
      </c>
      <c r="K39" s="11"/>
    </row>
    <row r="40" spans="1:11" ht="15.75" hidden="1" x14ac:dyDescent="0.25">
      <c r="A40" s="16" t="s">
        <v>42</v>
      </c>
      <c r="B40" s="16"/>
      <c r="C40" s="16"/>
      <c r="D40" s="16"/>
      <c r="E40" s="16"/>
      <c r="F40" s="23"/>
      <c r="G40" s="23"/>
      <c r="H40" s="23">
        <v>0</v>
      </c>
      <c r="K40" s="11"/>
    </row>
    <row r="41" spans="1:11" ht="15.75" hidden="1" x14ac:dyDescent="0.25">
      <c r="A41" s="16" t="s">
        <v>39</v>
      </c>
      <c r="B41" s="16"/>
      <c r="C41" s="16"/>
      <c r="D41" s="16"/>
      <c r="E41" s="16"/>
      <c r="F41" s="27"/>
      <c r="G41" s="23"/>
      <c r="H41" s="27">
        <v>0</v>
      </c>
      <c r="K41" s="11"/>
    </row>
    <row r="42" spans="1:11" ht="15.75" hidden="1" x14ac:dyDescent="0.25">
      <c r="A42" s="16" t="s">
        <v>30</v>
      </c>
      <c r="B42" s="16"/>
      <c r="C42" s="16"/>
      <c r="D42" s="16"/>
      <c r="E42" s="16"/>
      <c r="F42" s="23"/>
      <c r="G42" s="23"/>
      <c r="H42" s="23">
        <v>0</v>
      </c>
      <c r="K42" s="11"/>
    </row>
    <row r="43" spans="1:11" ht="15.75" hidden="1" x14ac:dyDescent="0.25">
      <c r="A43" s="16" t="s">
        <v>28</v>
      </c>
      <c r="B43" s="16"/>
      <c r="C43" s="16"/>
      <c r="D43" s="16"/>
      <c r="E43" s="16"/>
      <c r="F43" s="23"/>
      <c r="G43" s="23"/>
      <c r="H43" s="23">
        <v>0</v>
      </c>
      <c r="K43" s="11"/>
    </row>
    <row r="44" spans="1:11" ht="15.75" hidden="1" x14ac:dyDescent="0.25">
      <c r="A44" s="16" t="s">
        <v>31</v>
      </c>
      <c r="B44" s="16"/>
      <c r="C44" s="16"/>
      <c r="D44" s="16"/>
      <c r="E44" s="16"/>
      <c r="F44" s="27"/>
      <c r="G44" s="23"/>
      <c r="H44" s="27"/>
      <c r="K44" s="11"/>
    </row>
    <row r="45" spans="1:11" ht="15.75" hidden="1" x14ac:dyDescent="0.25">
      <c r="A45" s="16" t="s">
        <v>29</v>
      </c>
      <c r="B45" s="16"/>
      <c r="C45" s="16"/>
      <c r="D45" s="16"/>
      <c r="E45" s="16"/>
      <c r="F45" s="27"/>
      <c r="G45" s="23"/>
      <c r="H45" s="27">
        <v>0</v>
      </c>
      <c r="K45" s="11"/>
    </row>
    <row r="46" spans="1:11" ht="15.75" hidden="1" x14ac:dyDescent="0.25">
      <c r="A46" s="16" t="s">
        <v>24</v>
      </c>
      <c r="B46" s="16"/>
      <c r="C46" s="16"/>
      <c r="D46" s="16"/>
      <c r="E46" s="16"/>
      <c r="F46" s="23"/>
      <c r="G46" s="23"/>
      <c r="H46" s="23">
        <v>0</v>
      </c>
      <c r="K46" s="11"/>
    </row>
    <row r="47" spans="1:11" ht="15.75" hidden="1" x14ac:dyDescent="0.25">
      <c r="A47" s="16" t="s">
        <v>27</v>
      </c>
      <c r="B47" s="16"/>
      <c r="C47" s="16"/>
      <c r="D47" s="16"/>
      <c r="E47" s="16"/>
      <c r="F47" s="23"/>
      <c r="G47" s="23"/>
      <c r="H47" s="23">
        <v>0</v>
      </c>
      <c r="K47" s="11"/>
    </row>
    <row r="48" spans="1:11" ht="15.75" x14ac:dyDescent="0.25">
      <c r="A48" s="20" t="s">
        <v>12</v>
      </c>
      <c r="B48" s="20"/>
      <c r="C48" s="20"/>
      <c r="D48" s="20"/>
      <c r="E48" s="20"/>
      <c r="F48" s="42">
        <f>+F30+F31+F32+F33</f>
        <v>-18795018.16</v>
      </c>
      <c r="G48" s="22"/>
      <c r="H48" s="42">
        <f>SUM(H30:H47)</f>
        <v>10247548.68</v>
      </c>
      <c r="K48" s="11"/>
    </row>
    <row r="49" spans="1:13" ht="15.75" x14ac:dyDescent="0.25">
      <c r="A49" s="16"/>
      <c r="B49" s="24"/>
      <c r="C49" s="24"/>
      <c r="D49" s="24"/>
      <c r="E49" s="24"/>
      <c r="F49" s="28"/>
      <c r="G49" s="28"/>
      <c r="H49" s="28"/>
      <c r="K49" s="11"/>
      <c r="L49" s="10"/>
    </row>
    <row r="50" spans="1:13" ht="15.75" x14ac:dyDescent="0.25">
      <c r="A50" s="29" t="s">
        <v>46</v>
      </c>
      <c r="B50" s="16"/>
      <c r="C50" s="16"/>
      <c r="D50" s="16"/>
      <c r="E50" s="16"/>
      <c r="F50" s="30">
        <f>+F8+F10+F27+F48</f>
        <v>142543589.64000002</v>
      </c>
      <c r="G50" s="23"/>
      <c r="H50" s="30">
        <f>+H8+H10+H27+H48</f>
        <v>144696982.59</v>
      </c>
      <c r="K50" s="11"/>
    </row>
    <row r="51" spans="1:13" ht="15.75" x14ac:dyDescent="0.25">
      <c r="A51" s="29"/>
      <c r="B51" s="16"/>
      <c r="C51" s="16"/>
      <c r="D51" s="16"/>
      <c r="E51" s="16"/>
      <c r="F51" s="23"/>
      <c r="G51" s="23"/>
      <c r="H51" s="23"/>
      <c r="K51" s="11"/>
    </row>
    <row r="52" spans="1:13" ht="15.75" x14ac:dyDescent="0.25">
      <c r="A52" s="29"/>
      <c r="B52" s="24"/>
      <c r="C52" s="24"/>
      <c r="D52" s="24"/>
      <c r="E52" s="24"/>
      <c r="F52" s="24"/>
      <c r="G52" s="24"/>
      <c r="H52" s="24"/>
      <c r="K52" s="11"/>
      <c r="L52" s="14"/>
    </row>
    <row r="53" spans="1:13" ht="15.75" x14ac:dyDescent="0.25">
      <c r="A53" s="16" t="s">
        <v>13</v>
      </c>
      <c r="B53" s="24"/>
      <c r="C53" s="24"/>
      <c r="D53" s="24"/>
      <c r="E53" s="24"/>
      <c r="F53" s="31">
        <f>+F50</f>
        <v>142543589.64000002</v>
      </c>
      <c r="G53" s="31"/>
      <c r="H53" s="31">
        <f t="shared" ref="H53" si="0">+H50</f>
        <v>144696982.59</v>
      </c>
      <c r="K53" s="11"/>
      <c r="M53" s="14"/>
    </row>
    <row r="54" spans="1:13" ht="15.75" x14ac:dyDescent="0.25">
      <c r="A54" s="16" t="s">
        <v>14</v>
      </c>
      <c r="B54" s="24"/>
      <c r="C54" s="24"/>
      <c r="D54" s="24"/>
      <c r="E54" s="24"/>
      <c r="F54" s="31">
        <f>+F8</f>
        <v>147675930.53</v>
      </c>
      <c r="G54" s="31"/>
      <c r="H54" s="31">
        <f t="shared" ref="H54" si="1">+H8</f>
        <v>137508620.84</v>
      </c>
      <c r="K54" s="11"/>
    </row>
    <row r="55" spans="1:13" ht="16.5" thickBot="1" x14ac:dyDescent="0.3">
      <c r="A55" s="16" t="s">
        <v>26</v>
      </c>
      <c r="B55" s="24"/>
      <c r="C55" s="24"/>
      <c r="D55" s="24"/>
      <c r="E55" s="24"/>
      <c r="F55" s="32">
        <f>+F53-F54</f>
        <v>-5132340.8899999857</v>
      </c>
      <c r="G55" s="24"/>
      <c r="H55" s="32">
        <f>+H53-H54</f>
        <v>7188361.75</v>
      </c>
      <c r="J55" s="7">
        <f>+F53-'[1]BALANCE GENERAL'!$C$9</f>
        <v>-5132340.8899999857</v>
      </c>
      <c r="K55" s="11"/>
    </row>
    <row r="56" spans="1:13" ht="16.5" thickTop="1" x14ac:dyDescent="0.25">
      <c r="A56" s="16"/>
      <c r="B56" s="24"/>
      <c r="C56" s="24"/>
      <c r="D56" s="24"/>
      <c r="E56" s="24"/>
      <c r="F56" s="33"/>
      <c r="G56" s="24"/>
      <c r="H56" s="33"/>
      <c r="K56" s="11"/>
    </row>
    <row r="57" spans="1:13" ht="15.75" x14ac:dyDescent="0.25">
      <c r="A57" s="16" t="s">
        <v>36</v>
      </c>
      <c r="B57" s="24"/>
      <c r="C57" s="24"/>
      <c r="D57" s="24"/>
      <c r="E57" s="24"/>
      <c r="F57" s="28"/>
      <c r="G57" s="24"/>
      <c r="H57" s="25"/>
      <c r="J57" s="1"/>
    </row>
    <row r="58" spans="1:13" ht="15.75" x14ac:dyDescent="0.25">
      <c r="A58" s="16"/>
      <c r="B58" s="24"/>
      <c r="C58" s="24"/>
      <c r="D58" s="24"/>
      <c r="E58" s="24"/>
      <c r="F58" s="34"/>
      <c r="G58" s="24"/>
      <c r="H58" s="25"/>
      <c r="J58" s="1"/>
    </row>
    <row r="59" spans="1:13" ht="15.75" x14ac:dyDescent="0.25">
      <c r="A59" s="16"/>
      <c r="B59" s="24"/>
      <c r="C59" s="24"/>
      <c r="D59" s="24"/>
      <c r="E59" s="24"/>
      <c r="F59" s="28"/>
      <c r="G59" s="24"/>
      <c r="H59" s="25"/>
      <c r="J59" s="1"/>
    </row>
    <row r="60" spans="1:13" ht="18.75" customHeight="1" x14ac:dyDescent="0.25">
      <c r="A60" s="16"/>
      <c r="B60" s="24"/>
      <c r="C60" s="24"/>
      <c r="D60" s="24"/>
      <c r="E60" s="24"/>
      <c r="F60" s="28"/>
      <c r="G60" s="24"/>
      <c r="H60" s="16"/>
      <c r="J60" s="1"/>
    </row>
    <row r="61" spans="1:13" ht="15.75" x14ac:dyDescent="0.25">
      <c r="A61" s="16"/>
      <c r="B61" s="24"/>
      <c r="C61" s="24"/>
      <c r="D61" s="24"/>
      <c r="E61" s="24"/>
      <c r="F61" s="35"/>
      <c r="G61" s="24"/>
      <c r="H61" s="16"/>
      <c r="J61" s="1"/>
    </row>
    <row r="62" spans="1:13" ht="15.75" x14ac:dyDescent="0.25">
      <c r="A62" s="20"/>
      <c r="B62" s="20"/>
      <c r="C62" s="20"/>
      <c r="D62" s="20"/>
      <c r="E62" s="20"/>
      <c r="F62" s="36"/>
      <c r="G62" s="16"/>
      <c r="H62" s="16"/>
      <c r="J62" s="1"/>
    </row>
    <row r="63" spans="1:13" ht="15.75" x14ac:dyDescent="0.25">
      <c r="A63" s="16"/>
      <c r="B63" s="50" t="s">
        <v>20</v>
      </c>
      <c r="C63" s="50"/>
      <c r="D63" s="16"/>
      <c r="E63" s="50" t="s">
        <v>20</v>
      </c>
      <c r="F63" s="50"/>
      <c r="G63" s="16"/>
      <c r="H63" s="37" t="s">
        <v>20</v>
      </c>
      <c r="I63" s="1"/>
      <c r="J63" s="1"/>
      <c r="K63" s="12"/>
    </row>
    <row r="64" spans="1:13" ht="15.75" x14ac:dyDescent="0.25">
      <c r="A64" s="37"/>
      <c r="B64" s="16"/>
      <c r="C64" s="37"/>
      <c r="D64" s="37"/>
      <c r="E64" s="37"/>
      <c r="F64" s="20"/>
      <c r="G64" s="16"/>
      <c r="H64" s="16"/>
      <c r="I64" s="1"/>
      <c r="J64" s="1"/>
      <c r="K64" s="12"/>
    </row>
    <row r="65" spans="1:15" ht="15.75" x14ac:dyDescent="0.25">
      <c r="A65" s="37"/>
      <c r="B65" s="16"/>
      <c r="C65" s="15"/>
      <c r="D65" s="15"/>
      <c r="E65" s="37"/>
      <c r="F65" s="16"/>
      <c r="G65" s="16"/>
      <c r="H65" s="16"/>
      <c r="I65" s="1"/>
      <c r="J65" s="1"/>
      <c r="K65" s="12"/>
    </row>
    <row r="66" spans="1:15" ht="15.75" x14ac:dyDescent="0.25">
      <c r="A66" s="38"/>
      <c r="B66" s="16"/>
      <c r="C66" s="16"/>
      <c r="D66" s="16"/>
      <c r="E66" s="38"/>
      <c r="F66" s="16"/>
      <c r="G66" s="16"/>
      <c r="H66" s="16"/>
      <c r="I66" s="1"/>
      <c r="J66" s="1"/>
      <c r="L66" s="13"/>
      <c r="O66" s="12"/>
    </row>
    <row r="67" spans="1:15" ht="15.75" x14ac:dyDescent="0.25">
      <c r="A67" s="38"/>
      <c r="B67" s="16"/>
      <c r="C67" s="16"/>
      <c r="D67" s="16"/>
      <c r="E67" s="38"/>
      <c r="F67" s="16"/>
      <c r="G67" s="16"/>
      <c r="H67" s="16"/>
      <c r="I67" s="1"/>
      <c r="J67" s="1"/>
      <c r="L67" s="13"/>
      <c r="O67" s="12"/>
    </row>
    <row r="68" spans="1:15" ht="15.75" x14ac:dyDescent="0.25">
      <c r="A68" s="16"/>
      <c r="B68" s="39" t="s">
        <v>22</v>
      </c>
      <c r="C68" s="39"/>
      <c r="D68" s="20"/>
      <c r="E68" s="51" t="s">
        <v>32</v>
      </c>
      <c r="F68" s="51"/>
      <c r="G68" s="51" t="s">
        <v>23</v>
      </c>
      <c r="H68" s="51"/>
      <c r="I68" s="1"/>
      <c r="J68" s="1"/>
      <c r="L68" s="13"/>
      <c r="O68" s="12"/>
    </row>
    <row r="69" spans="1:15" ht="15.75" x14ac:dyDescent="0.25">
      <c r="A69" s="16"/>
      <c r="B69" s="39" t="s">
        <v>21</v>
      </c>
      <c r="C69" s="39"/>
      <c r="D69" s="16"/>
      <c r="E69" s="51" t="s">
        <v>33</v>
      </c>
      <c r="F69" s="51"/>
      <c r="G69" s="51" t="s">
        <v>15</v>
      </c>
      <c r="H69" s="51"/>
      <c r="I69" s="1"/>
      <c r="J69" s="1"/>
      <c r="L69" s="13"/>
      <c r="O69" s="12"/>
    </row>
    <row r="70" spans="1:15" ht="15.75" x14ac:dyDescent="0.25">
      <c r="A70" s="39"/>
      <c r="B70" s="39"/>
      <c r="C70" s="39"/>
      <c r="D70" s="39"/>
      <c r="E70" s="20"/>
      <c r="F70" s="39"/>
      <c r="G70" s="39"/>
      <c r="H70" s="39"/>
    </row>
    <row r="71" spans="1:15" ht="15.75" x14ac:dyDescent="0.25">
      <c r="A71" s="40"/>
      <c r="B71" s="16"/>
      <c r="C71" s="16"/>
      <c r="D71" s="16"/>
      <c r="E71" s="16"/>
      <c r="F71" s="16"/>
      <c r="G71" s="16"/>
      <c r="H71" s="16"/>
    </row>
    <row r="72" spans="1:15" ht="16.5" thickBot="1" x14ac:dyDescent="0.3">
      <c r="A72" s="17"/>
      <c r="B72" s="17"/>
      <c r="C72" s="17"/>
      <c r="D72" s="17"/>
      <c r="E72" s="17"/>
      <c r="F72" s="17"/>
      <c r="G72" s="17"/>
      <c r="H72" s="17"/>
    </row>
    <row r="73" spans="1:15" ht="16.5" thickTop="1" x14ac:dyDescent="0.25">
      <c r="A73" s="41" t="s">
        <v>17</v>
      </c>
      <c r="B73" s="24"/>
      <c r="C73" s="24"/>
      <c r="D73" s="44"/>
      <c r="E73" s="44"/>
      <c r="F73" s="44"/>
      <c r="G73" s="45" t="s">
        <v>19</v>
      </c>
      <c r="H73" s="45"/>
    </row>
    <row r="74" spans="1:15" ht="15.75" x14ac:dyDescent="0.25">
      <c r="A74" s="4" t="s">
        <v>18</v>
      </c>
      <c r="B74" s="2"/>
      <c r="C74" s="2"/>
      <c r="D74" s="2"/>
      <c r="E74" s="2"/>
      <c r="F74" s="2"/>
      <c r="G74" s="5"/>
    </row>
    <row r="75" spans="1:15" ht="15" customHeight="1" x14ac:dyDescent="0.25">
      <c r="A75" s="2"/>
      <c r="B75" s="2"/>
      <c r="C75" s="2"/>
      <c r="D75" s="2"/>
      <c r="E75" s="2"/>
      <c r="F75" s="2"/>
      <c r="G75" s="5"/>
    </row>
    <row r="76" spans="1:15" ht="15" customHeight="1" x14ac:dyDescent="0.25">
      <c r="A76" s="2"/>
      <c r="B76" s="2"/>
      <c r="C76" s="2"/>
      <c r="D76" s="2"/>
      <c r="E76" s="2"/>
      <c r="F76" s="2"/>
      <c r="G76" s="5"/>
    </row>
    <row r="77" spans="1:15" ht="15" customHeight="1" x14ac:dyDescent="0.25">
      <c r="A77" s="2"/>
      <c r="B77" s="2"/>
      <c r="C77" s="2"/>
      <c r="D77" s="2"/>
      <c r="E77" s="2"/>
      <c r="F77" s="2"/>
      <c r="G77" s="5"/>
    </row>
    <row r="78" spans="1:15" ht="15" customHeight="1" x14ac:dyDescent="0.25">
      <c r="A78" s="3"/>
      <c r="B78" s="4"/>
      <c r="C78" s="4"/>
      <c r="D78" s="46"/>
      <c r="E78" s="46"/>
      <c r="F78" s="46"/>
      <c r="G78" s="47"/>
      <c r="H78" s="47"/>
    </row>
    <row r="79" spans="1:15" ht="33.75" customHeight="1" x14ac:dyDescent="0.25">
      <c r="A79" s="54"/>
      <c r="B79" s="54"/>
      <c r="C79" s="54"/>
      <c r="D79" s="48"/>
      <c r="E79" s="48"/>
      <c r="F79" s="48"/>
      <c r="G79" s="49"/>
      <c r="H79" s="49"/>
    </row>
    <row r="80" spans="1:15" ht="15" customHeight="1" x14ac:dyDescent="0.25">
      <c r="A80" s="5"/>
      <c r="B80" s="2"/>
      <c r="C80" s="2"/>
      <c r="D80" s="2"/>
      <c r="F80" s="43"/>
      <c r="G80" s="43"/>
      <c r="H80" s="43"/>
    </row>
    <row r="81" spans="1:8" ht="15" customHeight="1" x14ac:dyDescent="0.25">
      <c r="A81" s="5"/>
      <c r="B81" s="2"/>
      <c r="C81" s="2"/>
      <c r="D81" s="2"/>
      <c r="F81" s="43"/>
      <c r="G81" s="43"/>
      <c r="H81" s="43"/>
    </row>
  </sheetData>
  <mergeCells count="16">
    <mergeCell ref="E63:F63"/>
    <mergeCell ref="E69:F69"/>
    <mergeCell ref="A1:H1"/>
    <mergeCell ref="F80:H80"/>
    <mergeCell ref="A79:C79"/>
    <mergeCell ref="B63:C63"/>
    <mergeCell ref="E68:F68"/>
    <mergeCell ref="G68:H68"/>
    <mergeCell ref="G69:H69"/>
    <mergeCell ref="F81:H81"/>
    <mergeCell ref="D73:F73"/>
    <mergeCell ref="G73:H73"/>
    <mergeCell ref="D78:F78"/>
    <mergeCell ref="G78:H78"/>
    <mergeCell ref="D79:F79"/>
    <mergeCell ref="G79:H79"/>
  </mergeCells>
  <pageMargins left="1.1330314960629921" right="0.74803149606299213" top="1.2786614173228346" bottom="0.51181102362204722" header="0.15748031496062992" footer="0.15748031496062992"/>
  <pageSetup scale="6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75E31E-1231-480B-B1BF-A10ECDE3F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Pedro Pauel Montero D´ Oleo</cp:lastModifiedBy>
  <cp:lastPrinted>2023-12-06T17:31:20Z</cp:lastPrinted>
  <dcterms:created xsi:type="dcterms:W3CDTF">2015-06-30T18:13:10Z</dcterms:created>
  <dcterms:modified xsi:type="dcterms:W3CDTF">2023-12-06T18:27:55Z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