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ora\SIPEN\SIPEN - Contabilidad\ESTADOS FINANCIEROS\Estados Financieros 2023\PAGINA WEB\1- Enero 2023\"/>
    </mc:Choice>
  </mc:AlternateContent>
  <xr:revisionPtr revIDLastSave="0" documentId="13_ncr:1_{32B519BA-48C0-4737-8380-F9BECF7630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 DE EFECTIVO" sheetId="1" r:id="rId1"/>
  </sheets>
  <definedNames>
    <definedName name="_xlnm.Print_Area" localSheetId="0">'FLUJO DE EFECTIVO'!$A$1:$H$61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H25" i="1" l="1"/>
  <c r="H35" i="1" l="1"/>
  <c r="H41" i="1" l="1"/>
  <c r="F35" i="1" l="1"/>
  <c r="F37" i="1" l="1"/>
  <c r="F41" i="1" l="1"/>
  <c r="H37" i="1" l="1"/>
  <c r="H40" i="1" s="1"/>
  <c r="H42" i="1" l="1"/>
  <c r="F42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<sst xmlns="http://schemas.openxmlformats.org/spreadsheetml/2006/main" count="42" uniqueCount="40">
  <si>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</si>
  <si>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</si>
  <si>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</si>
  <si>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</si>
  <si>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</si>
  <si>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</si>
  <si>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</si>
  <si>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</si>
  <si>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</si>
  <si>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</si>
  <si>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</si>
  <si>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</si>
  <si>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</si>
  <si>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</si>
  <si>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</si>
  <si>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</si>
  <si>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</si>
  <si>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</si>
  <si>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</si>
  <si>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</si>
  <si>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</si>
  <si>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</si>
  <si>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</si>
  <si>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</si>
  <si>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</si>
  <si>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</si>
  <si>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</si>
  <si>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</si>
  <si>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 xml:space="preserve">   c) Otros Equipos</t>
  </si>
  <si>
    <t>Graciela Herrera de la Rosa</t>
  </si>
  <si>
    <t xml:space="preserve">   b) Sistema de Aire Acondicionado</t>
  </si>
  <si>
    <t xml:space="preserve">   a) Equipos de Computos</t>
  </si>
  <si>
    <t xml:space="preserve">    j) Resultados Acumulados de Periodos Anteriores</t>
  </si>
  <si>
    <t xml:space="preserve">   a)Equipos y Muebles de Oficina</t>
  </si>
  <si>
    <t xml:space="preserve">Francisco A. Torres </t>
  </si>
  <si>
    <t>Efectivo en Caja y Bancos al 31 de Diciembre</t>
  </si>
  <si>
    <t xml:space="preserve">   b) Obras de Arte y Elementos coleccionables</t>
  </si>
  <si>
    <t>SUPERINTENDENCIA DE PENSIONES
ESTADO DE FLUJO DE EFECTIVO
 AL 31 DE ENERO 2023 Y 2022
Valores RD$</t>
  </si>
  <si>
    <t>Efectivo en Caja y Bancos al 31 de Enero</t>
  </si>
  <si>
    <t xml:space="preserve">   b) Equipos de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</si>
</sst>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43" fontId="8" fillId="0" borderId="0" xfId="1" applyNumberFormat="1" applyFont="1"/>
    <xf numFmtId="0" fontId="8" fillId="0" borderId="0" xfId="0" applyFont="1"/>
    <xf numFmtId="43" fontId="6" fillId="0" borderId="0" xfId="1" applyNumberFormat="1" applyFont="1"/>
    <xf numFmtId="4" fontId="3" fillId="0" borderId="0" xfId="0" applyNumberFormat="1" applyFont="1" applyAlignment="1">
      <alignment horizontal="right"/>
    </xf>
    <xf numFmtId="43" fontId="3" fillId="0" borderId="0" xfId="0" applyNumberFormat="1" applyFont="1"/>
    <xf numFmtId="43" fontId="4" fillId="0" borderId="0" xfId="0" applyNumberFormat="1" applyFont="1"/>
    <xf numFmtId="4" fontId="4" fillId="0" borderId="0" xfId="0" applyNumberFormat="1" applyFont="1"/>
    <xf numFmtId="43" fontId="3" fillId="0" borderId="2" xfId="0" applyNumberFormat="1" applyFont="1" applyBorder="1"/>
    <xf numFmtId="43" fontId="6" fillId="0" borderId="0" xfId="0" applyNumberFormat="1" applyFont="1"/>
    <xf numFmtId="164" fontId="3" fillId="0" borderId="2" xfId="0" applyNumberFormat="1" applyFont="1" applyBorder="1"/>
    <xf numFmtId="43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164" fontId="9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43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2" fontId="2" fillId="0" borderId="0" xfId="1" applyNumberFormat="1" applyFont="1"/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4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6" fillId="0" borderId="0" xfId="1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6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showWhiteSpace="0" zoomScale="80" zoomScaleNormal="80" workbookViewId="0">
      <selection activeCell="J50" sqref="J50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7" t="s">
        <v>37</v>
      </c>
      <c r="B1" s="48"/>
      <c r="C1" s="48"/>
      <c r="D1" s="48"/>
      <c r="E1" s="48"/>
      <c r="F1" s="48"/>
      <c r="G1" s="48"/>
      <c r="H1" s="48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2023</v>
      </c>
      <c r="G6" s="1"/>
      <c r="H6" s="21">
        <v>2022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35</v>
      </c>
      <c r="B8" s="2"/>
      <c r="C8" s="2"/>
      <c r="D8" s="2"/>
      <c r="E8" s="2"/>
      <c r="F8" s="12">
        <v>93662571.950000003</v>
      </c>
      <c r="G8" s="12"/>
      <c r="H8" s="12">
        <v>60553767.520000003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12558248.789999999</v>
      </c>
      <c r="G10" s="13"/>
      <c r="H10" s="13">
        <v>6663886.2199999997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306758.99</v>
      </c>
      <c r="G13" s="14"/>
      <c r="H13" s="14">
        <v>343463.9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-1258278.55</v>
      </c>
      <c r="G16" s="14"/>
      <c r="H16" s="14">
        <v>4624.58</v>
      </c>
      <c r="K16" s="23"/>
      <c r="L16" s="24"/>
    </row>
    <row r="17" spans="1:13" ht="15.75" x14ac:dyDescent="0.25">
      <c r="A17" s="2" t="s">
        <v>5</v>
      </c>
      <c r="B17" s="2"/>
      <c r="C17" s="2"/>
      <c r="D17" s="2"/>
      <c r="E17" s="2"/>
      <c r="F17" s="14">
        <v>-354101.17</v>
      </c>
      <c r="G17" s="14"/>
      <c r="H17" s="14">
        <v>40478.07</v>
      </c>
      <c r="K17" s="23"/>
      <c r="L17" s="24"/>
    </row>
    <row r="18" spans="1:13" ht="15.75" x14ac:dyDescent="0.25">
      <c r="A18" s="2" t="s">
        <v>6</v>
      </c>
      <c r="B18" s="2"/>
      <c r="C18" s="2"/>
      <c r="D18" s="2"/>
      <c r="E18" s="2"/>
      <c r="F18" s="14">
        <v>-238907.09</v>
      </c>
      <c r="G18" s="14"/>
      <c r="H18" s="14">
        <v>-90088.31</v>
      </c>
      <c r="K18" s="23"/>
      <c r="L18" s="24"/>
      <c r="M18" s="38"/>
    </row>
    <row r="19" spans="1:13" ht="15.75" x14ac:dyDescent="0.25">
      <c r="A19" s="2" t="s">
        <v>7</v>
      </c>
      <c r="B19" s="2"/>
      <c r="C19" s="2"/>
      <c r="D19" s="2"/>
      <c r="E19" s="2"/>
      <c r="F19" s="14">
        <v>38000</v>
      </c>
      <c r="G19" s="14"/>
      <c r="H19" s="14">
        <v>-201474.1</v>
      </c>
      <c r="K19" s="23"/>
      <c r="L19" s="24"/>
    </row>
    <row r="20" spans="1:13" ht="15.75" x14ac:dyDescent="0.25">
      <c r="A20" s="2" t="s">
        <v>8</v>
      </c>
      <c r="B20" s="2"/>
      <c r="C20" s="2"/>
      <c r="D20" s="2"/>
      <c r="E20" s="2"/>
      <c r="F20" s="14">
        <v>178797.23</v>
      </c>
      <c r="G20" s="14"/>
      <c r="H20" s="14">
        <v>-489848.13</v>
      </c>
      <c r="K20" s="23"/>
      <c r="L20" s="24"/>
    </row>
    <row r="21" spans="1:13" ht="15.75" x14ac:dyDescent="0.25">
      <c r="A21" s="2" t="s">
        <v>9</v>
      </c>
      <c r="B21" s="2"/>
      <c r="C21" s="2"/>
      <c r="D21" s="2"/>
      <c r="E21" s="2"/>
      <c r="F21" s="14">
        <v>7139158.8799999999</v>
      </c>
      <c r="G21" s="14"/>
      <c r="H21" s="14">
        <v>6671516.4000000004</v>
      </c>
      <c r="K21" s="23"/>
      <c r="L21" s="24"/>
    </row>
    <row r="22" spans="1:13" ht="15.75" x14ac:dyDescent="0.25">
      <c r="A22" s="2" t="s">
        <v>10</v>
      </c>
      <c r="B22" s="2"/>
      <c r="C22" s="2"/>
      <c r="D22" s="2"/>
      <c r="E22" s="2"/>
      <c r="F22" s="14">
        <v>-11725414.449999999</v>
      </c>
      <c r="G22" s="14"/>
      <c r="H22" s="14">
        <v>-10012009.130000001</v>
      </c>
      <c r="K22" s="23"/>
      <c r="L22" s="24"/>
    </row>
    <row r="23" spans="1:13" ht="15.75" x14ac:dyDescent="0.25">
      <c r="A23" s="2" t="s">
        <v>19</v>
      </c>
      <c r="B23" s="2"/>
      <c r="C23" s="2"/>
      <c r="D23" s="2"/>
      <c r="E23" s="2"/>
      <c r="F23" s="14">
        <v>-60265</v>
      </c>
      <c r="G23" s="14"/>
      <c r="H23" s="14">
        <v>-60265</v>
      </c>
      <c r="K23" s="25"/>
    </row>
    <row r="24" spans="1:13" ht="15.75" hidden="1" x14ac:dyDescent="0.25">
      <c r="A24" s="2" t="s">
        <v>32</v>
      </c>
      <c r="B24" s="2"/>
      <c r="C24" s="2"/>
      <c r="D24" s="2"/>
      <c r="E24" s="2"/>
      <c r="F24" s="14">
        <v>-70000</v>
      </c>
      <c r="G24" s="14"/>
      <c r="H24" s="14">
        <v>0</v>
      </c>
      <c r="K24" s="25"/>
    </row>
    <row r="25" spans="1:13" ht="15.75" x14ac:dyDescent="0.25">
      <c r="A25" s="3" t="s">
        <v>11</v>
      </c>
      <c r="B25" s="3"/>
      <c r="C25" s="3"/>
      <c r="D25" s="3"/>
      <c r="E25" s="3"/>
      <c r="F25" s="16">
        <f>F13+F16+F17+F18+F19+F20+F21+F22+F23</f>
        <v>-5974251.1599999992</v>
      </c>
      <c r="G25" s="13"/>
      <c r="H25" s="16">
        <f>SUM(H12:H24)</f>
        <v>-3793601.7200000007</v>
      </c>
      <c r="K25" s="25"/>
    </row>
    <row r="26" spans="1:13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3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3" ht="15.75" hidden="1" x14ac:dyDescent="0.25">
      <c r="A28" s="2" t="s">
        <v>31</v>
      </c>
      <c r="B28" s="2"/>
      <c r="C28" s="2"/>
      <c r="D28" s="2"/>
      <c r="E28" s="2"/>
      <c r="F28" s="14">
        <v>0</v>
      </c>
      <c r="G28" s="14"/>
      <c r="H28" s="14"/>
      <c r="K28" s="25"/>
    </row>
    <row r="29" spans="1:13" ht="15.75" x14ac:dyDescent="0.25">
      <c r="A29" s="2" t="s">
        <v>33</v>
      </c>
      <c r="B29" s="2"/>
      <c r="C29" s="2"/>
      <c r="D29" s="2"/>
      <c r="E29" s="2"/>
      <c r="F29" s="14">
        <v>-138833.38</v>
      </c>
      <c r="G29" s="14"/>
      <c r="H29" s="14">
        <v>0</v>
      </c>
      <c r="K29" s="25"/>
    </row>
    <row r="30" spans="1:13" ht="15.75" x14ac:dyDescent="0.25">
      <c r="A30" s="2" t="s">
        <v>39</v>
      </c>
      <c r="B30" s="2"/>
      <c r="C30" s="2"/>
      <c r="D30" s="2"/>
      <c r="E30" s="2"/>
      <c r="F30" s="14">
        <v>-246486.18</v>
      </c>
      <c r="G30" s="14"/>
      <c r="H30" s="14"/>
      <c r="K30" s="25"/>
    </row>
    <row r="31" spans="1:13" ht="15.75" hidden="1" x14ac:dyDescent="0.25">
      <c r="A31" s="2" t="s">
        <v>28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3" ht="15.75" hidden="1" x14ac:dyDescent="0.25">
      <c r="A32" s="2" t="s">
        <v>24</v>
      </c>
      <c r="B32" s="2"/>
      <c r="C32" s="2"/>
      <c r="D32" s="2"/>
      <c r="E32" s="2"/>
      <c r="F32" s="14"/>
      <c r="G32" s="14"/>
      <c r="H32" s="14"/>
      <c r="K32" s="25"/>
    </row>
    <row r="33" spans="1:13" ht="15.75" hidden="1" x14ac:dyDescent="0.25">
      <c r="A33" s="2" t="s">
        <v>30</v>
      </c>
      <c r="B33" s="2"/>
      <c r="C33" s="2"/>
      <c r="D33" s="2"/>
      <c r="E33" s="2"/>
      <c r="F33" s="14">
        <v>0</v>
      </c>
      <c r="G33" s="14"/>
      <c r="H33" s="14">
        <v>0</v>
      </c>
      <c r="K33" s="25"/>
    </row>
    <row r="34" spans="1:13" ht="15.75" hidden="1" x14ac:dyDescent="0.25">
      <c r="A34" s="2" t="s">
        <v>36</v>
      </c>
      <c r="B34" s="2"/>
      <c r="C34" s="2"/>
      <c r="D34" s="2"/>
      <c r="E34" s="2"/>
      <c r="F34" s="14"/>
      <c r="G34" s="14"/>
      <c r="H34" s="14">
        <v>0</v>
      </c>
      <c r="K34" s="25"/>
    </row>
    <row r="35" spans="1:13" ht="15.75" x14ac:dyDescent="0.25">
      <c r="A35" s="3" t="s">
        <v>13</v>
      </c>
      <c r="B35" s="3"/>
      <c r="C35" s="3"/>
      <c r="D35" s="3"/>
      <c r="E35" s="3"/>
      <c r="F35" s="16">
        <f>SUM(F28:F34)</f>
        <v>-385319.56</v>
      </c>
      <c r="G35" s="13"/>
      <c r="H35" s="16">
        <f>SUM(H28:H34)</f>
        <v>0</v>
      </c>
      <c r="K35" s="25"/>
    </row>
    <row r="36" spans="1:13" ht="15.75" x14ac:dyDescent="0.25">
      <c r="A36" s="2"/>
      <c r="B36" s="8"/>
      <c r="C36" s="8"/>
      <c r="D36" s="8"/>
      <c r="E36" s="8"/>
      <c r="F36" s="17"/>
      <c r="G36" s="17"/>
      <c r="H36" s="17"/>
      <c r="K36" s="25"/>
      <c r="L36" s="24"/>
    </row>
    <row r="37" spans="1:13" ht="15.75" x14ac:dyDescent="0.25">
      <c r="A37" s="4" t="s">
        <v>38</v>
      </c>
      <c r="B37" s="2"/>
      <c r="C37" s="2"/>
      <c r="D37" s="2"/>
      <c r="E37" s="2"/>
      <c r="F37" s="18">
        <f>+F8+F10+F25+F35</f>
        <v>99861250.020000011</v>
      </c>
      <c r="G37" s="14"/>
      <c r="H37" s="18">
        <f>+H8+H10+H25+H35</f>
        <v>63424052.020000011</v>
      </c>
      <c r="K37" s="25"/>
    </row>
    <row r="38" spans="1:13" ht="15.75" x14ac:dyDescent="0.25">
      <c r="A38" s="4"/>
      <c r="B38" s="2"/>
      <c r="C38" s="2"/>
      <c r="D38" s="2"/>
      <c r="E38" s="2"/>
      <c r="F38" s="14"/>
      <c r="G38" s="14"/>
      <c r="H38" s="14"/>
      <c r="K38" s="25"/>
    </row>
    <row r="39" spans="1:13" ht="15.75" x14ac:dyDescent="0.25">
      <c r="A39" s="4"/>
      <c r="B39" s="8"/>
      <c r="C39" s="8"/>
      <c r="D39" s="8"/>
      <c r="E39" s="8"/>
      <c r="F39" s="8"/>
      <c r="G39" s="8"/>
      <c r="H39" s="8"/>
      <c r="K39" s="25"/>
      <c r="L39" s="38"/>
    </row>
    <row r="40" spans="1:13" ht="15.75" x14ac:dyDescent="0.25">
      <c r="A40" s="2" t="s">
        <v>14</v>
      </c>
      <c r="B40" s="8"/>
      <c r="C40" s="8"/>
      <c r="D40" s="8"/>
      <c r="E40" s="8"/>
      <c r="F40" s="11">
        <v>99861250.019999996</v>
      </c>
      <c r="G40" s="11"/>
      <c r="H40" s="11">
        <f t="shared" ref="H40" si="0">+H37</f>
        <v>63424052.020000011</v>
      </c>
      <c r="K40" s="25"/>
      <c r="M40" s="38"/>
    </row>
    <row r="41" spans="1:13" ht="15.75" x14ac:dyDescent="0.25">
      <c r="A41" s="2" t="s">
        <v>15</v>
      </c>
      <c r="B41" s="8"/>
      <c r="C41" s="8"/>
      <c r="D41" s="8"/>
      <c r="E41" s="8"/>
      <c r="F41" s="11">
        <f>+F8</f>
        <v>93662571.950000003</v>
      </c>
      <c r="G41" s="11"/>
      <c r="H41" s="11">
        <f t="shared" ref="H41" si="1">+H8</f>
        <v>60553767.520000003</v>
      </c>
      <c r="K41" s="25"/>
    </row>
    <row r="42" spans="1:13" ht="16.5" thickBot="1" x14ac:dyDescent="0.3">
      <c r="A42" s="2" t="s">
        <v>16</v>
      </c>
      <c r="B42" s="8"/>
      <c r="C42" s="8"/>
      <c r="D42" s="8"/>
      <c r="E42" s="8"/>
      <c r="F42" s="19">
        <f>+F40-F41</f>
        <v>6198678.0699999928</v>
      </c>
      <c r="G42" s="8"/>
      <c r="H42" s="19">
        <f>+H40-H41</f>
        <v>2870284.5000000075</v>
      </c>
      <c r="K42" s="25"/>
    </row>
    <row r="43" spans="1:13" ht="16.5" thickTop="1" x14ac:dyDescent="0.25">
      <c r="A43" s="2"/>
      <c r="B43" s="8"/>
      <c r="C43" s="8"/>
      <c r="D43" s="8"/>
      <c r="E43" s="8"/>
      <c r="F43" s="26"/>
      <c r="G43" s="8"/>
      <c r="H43" s="26"/>
      <c r="K43" s="25"/>
    </row>
    <row r="44" spans="1:13" ht="15.75" x14ac:dyDescent="0.25">
      <c r="A44" s="2" t="s">
        <v>18</v>
      </c>
      <c r="B44" s="8"/>
      <c r="C44" s="8"/>
      <c r="D44" s="8"/>
      <c r="E44" s="8"/>
      <c r="F44" s="17"/>
      <c r="G44" s="8"/>
      <c r="H44" s="15"/>
      <c r="J44" s="5"/>
    </row>
    <row r="45" spans="1:13" ht="15.75" x14ac:dyDescent="0.25">
      <c r="A45" s="2"/>
      <c r="B45" s="8"/>
      <c r="C45" s="8"/>
      <c r="D45" s="8"/>
      <c r="E45" s="8"/>
      <c r="F45" s="31"/>
      <c r="G45" s="8"/>
      <c r="H45" s="15"/>
      <c r="J45" s="5"/>
    </row>
    <row r="46" spans="1:13" ht="15.75" x14ac:dyDescent="0.25">
      <c r="A46" s="2"/>
      <c r="B46" s="8"/>
      <c r="C46" s="8"/>
      <c r="D46" s="8"/>
      <c r="E46" s="8"/>
      <c r="F46" s="17"/>
      <c r="G46" s="8"/>
      <c r="H46" s="15"/>
      <c r="J46" s="5"/>
    </row>
    <row r="47" spans="1:13" ht="18.75" customHeight="1" x14ac:dyDescent="0.25">
      <c r="A47" s="2"/>
      <c r="B47" s="8"/>
      <c r="C47" s="8"/>
      <c r="D47" s="8"/>
      <c r="E47" s="8"/>
      <c r="F47" s="17"/>
      <c r="G47" s="8"/>
      <c r="J47" s="5"/>
    </row>
    <row r="48" spans="1:13" ht="15.75" x14ac:dyDescent="0.25">
      <c r="A48" s="2"/>
      <c r="B48" s="8"/>
      <c r="C48" s="8"/>
      <c r="D48" s="8"/>
      <c r="E48" s="8"/>
      <c r="F48" s="32"/>
      <c r="G48" s="8"/>
      <c r="J48" s="5"/>
    </row>
    <row r="49" spans="1:15" ht="15.75" x14ac:dyDescent="0.25">
      <c r="A49" s="6"/>
      <c r="B49" s="6"/>
      <c r="C49" s="6"/>
      <c r="D49" s="6"/>
      <c r="E49" s="6"/>
      <c r="F49" s="33"/>
      <c r="J49" s="5"/>
    </row>
    <row r="50" spans="1:15" ht="15.75" x14ac:dyDescent="0.25">
      <c r="B50" s="45" t="s">
        <v>23</v>
      </c>
      <c r="C50" s="45"/>
      <c r="D50" s="2"/>
      <c r="E50" s="45" t="s">
        <v>23</v>
      </c>
      <c r="F50" s="45"/>
      <c r="H50" s="34" t="s">
        <v>23</v>
      </c>
      <c r="I50" s="5"/>
      <c r="J50" s="5"/>
      <c r="K50" s="35"/>
    </row>
    <row r="51" spans="1:15" ht="15.75" x14ac:dyDescent="0.25">
      <c r="A51" s="34"/>
      <c r="C51" s="34"/>
      <c r="D51" s="34"/>
      <c r="E51" s="34"/>
      <c r="F51" s="3"/>
      <c r="I51" s="5"/>
      <c r="J51" s="5"/>
      <c r="K51" s="35"/>
    </row>
    <row r="52" spans="1:15" ht="15.75" x14ac:dyDescent="0.25">
      <c r="A52" s="34"/>
      <c r="C52" s="29"/>
      <c r="D52" s="29"/>
      <c r="E52" s="34"/>
      <c r="I52" s="5"/>
      <c r="J52" s="5"/>
      <c r="K52" s="35"/>
    </row>
    <row r="53" spans="1:15" ht="15.75" x14ac:dyDescent="0.25">
      <c r="A53" s="36"/>
      <c r="C53" s="2"/>
      <c r="D53" s="2"/>
      <c r="E53" s="36"/>
      <c r="I53" s="5"/>
      <c r="J53" s="5"/>
      <c r="L53" s="37"/>
      <c r="O53" s="35"/>
    </row>
    <row r="54" spans="1:15" ht="15.75" x14ac:dyDescent="0.25">
      <c r="A54" s="36"/>
      <c r="E54" s="36"/>
      <c r="I54" s="5"/>
      <c r="J54" s="5"/>
      <c r="L54" s="37"/>
      <c r="O54" s="35"/>
    </row>
    <row r="55" spans="1:15" ht="15.75" x14ac:dyDescent="0.25">
      <c r="B55" s="28" t="s">
        <v>29</v>
      </c>
      <c r="C55" s="28"/>
      <c r="D55" s="3"/>
      <c r="E55" s="46" t="s">
        <v>27</v>
      </c>
      <c r="F55" s="46"/>
      <c r="G55" s="46" t="s">
        <v>34</v>
      </c>
      <c r="H55" s="46"/>
      <c r="I55" s="5"/>
      <c r="J55" s="5"/>
      <c r="L55" s="37"/>
      <c r="O55" s="35"/>
    </row>
    <row r="56" spans="1:15" ht="15.75" x14ac:dyDescent="0.25">
      <c r="B56" s="28" t="s">
        <v>25</v>
      </c>
      <c r="C56" s="28"/>
      <c r="E56" s="46" t="s">
        <v>26</v>
      </c>
      <c r="F56" s="46"/>
      <c r="G56" s="46" t="s">
        <v>17</v>
      </c>
      <c r="H56" s="46"/>
      <c r="I56" s="5"/>
      <c r="J56" s="5"/>
      <c r="L56" s="37"/>
      <c r="O56" s="35"/>
    </row>
    <row r="57" spans="1:15" ht="15.75" x14ac:dyDescent="0.25">
      <c r="A57" s="28"/>
      <c r="B57" s="28"/>
      <c r="C57" s="28"/>
      <c r="D57" s="28"/>
      <c r="E57" s="6"/>
      <c r="F57" s="28"/>
      <c r="G57" s="28"/>
      <c r="H57" s="28"/>
    </row>
    <row r="58" spans="1:15" ht="15.75" x14ac:dyDescent="0.25">
      <c r="A58" s="7"/>
    </row>
    <row r="59" spans="1:15" ht="15.75" thickBot="1" x14ac:dyDescent="0.25">
      <c r="A59" s="27"/>
      <c r="B59" s="27"/>
      <c r="C59" s="27"/>
      <c r="D59" s="27"/>
      <c r="E59" s="27"/>
      <c r="F59" s="27"/>
      <c r="G59" s="27"/>
      <c r="H59" s="27"/>
    </row>
    <row r="60" spans="1:15" ht="16.5" thickTop="1" x14ac:dyDescent="0.25">
      <c r="A60" s="10" t="s">
        <v>20</v>
      </c>
      <c r="B60" s="8"/>
      <c r="C60" s="8"/>
      <c r="D60" s="40"/>
      <c r="E60" s="40"/>
      <c r="F60" s="40"/>
      <c r="G60" s="41" t="s">
        <v>22</v>
      </c>
      <c r="H60" s="41"/>
    </row>
    <row r="61" spans="1:15" ht="15.75" x14ac:dyDescent="0.25">
      <c r="A61" s="10" t="s">
        <v>21</v>
      </c>
      <c r="B61" s="8"/>
      <c r="C61" s="8"/>
      <c r="D61" s="8"/>
      <c r="E61" s="8"/>
      <c r="F61" s="8"/>
      <c r="G61" s="11"/>
    </row>
    <row r="62" spans="1:15" ht="15" customHeight="1" x14ac:dyDescent="0.25">
      <c r="A62" s="8"/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9"/>
      <c r="B65" s="10"/>
      <c r="C65" s="10"/>
      <c r="D65" s="42"/>
      <c r="E65" s="42"/>
      <c r="F65" s="42"/>
      <c r="G65" s="41"/>
      <c r="H65" s="41"/>
    </row>
    <row r="66" spans="1:8" ht="33.75" customHeight="1" x14ac:dyDescent="0.25">
      <c r="A66" s="49"/>
      <c r="B66" s="49"/>
      <c r="C66" s="49"/>
      <c r="D66" s="43"/>
      <c r="E66" s="43"/>
      <c r="F66" s="43"/>
      <c r="G66" s="44"/>
      <c r="H66" s="44"/>
    </row>
    <row r="67" spans="1:8" ht="15" customHeight="1" x14ac:dyDescent="0.25">
      <c r="A67" s="11"/>
      <c r="B67" s="8"/>
      <c r="C67" s="8"/>
      <c r="D67" s="8"/>
      <c r="F67" s="39"/>
      <c r="G67" s="39"/>
      <c r="H67" s="39"/>
    </row>
    <row r="68" spans="1:8" ht="15" customHeight="1" x14ac:dyDescent="0.25">
      <c r="A68" s="11"/>
      <c r="B68" s="8"/>
      <c r="C68" s="8"/>
      <c r="D68" s="8"/>
      <c r="F68" s="39"/>
      <c r="G68" s="39"/>
      <c r="H68" s="39"/>
    </row>
  </sheetData>
  <mergeCells count="16">
    <mergeCell ref="E50:F50"/>
    <mergeCell ref="E56:F56"/>
    <mergeCell ref="A1:H1"/>
    <mergeCell ref="F67:H67"/>
    <mergeCell ref="A66:C66"/>
    <mergeCell ref="B50:C50"/>
    <mergeCell ref="E55:F55"/>
    <mergeCell ref="G55:H55"/>
    <mergeCell ref="G56:H56"/>
    <mergeCell ref="F68:H68"/>
    <mergeCell ref="D60:F60"/>
    <mergeCell ref="G60:H60"/>
    <mergeCell ref="D65:F65"/>
    <mergeCell ref="G65:H65"/>
    <mergeCell ref="D66:F66"/>
    <mergeCell ref="G66:H66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E366E-0660-4C33-8F30-E485BBDDA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2023-02-08T19:52:18Z</cp:lastPrinted>
  <dcterms:created xsi:type="dcterms:W3CDTF">2015-06-30T18:13:10Z</dcterms:created>
  <dcterms:modified xsi:type="dcterms:W3CDTF">2023-02-09T19:59:08Z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