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10140"/>
  </bookViews>
  <sheets>
    <sheet name="FLUJO DE EFECTIVO" sheetId="1" r:id="rId1"/>
  </sheet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F25" i="1" l="1"/>
  <c r="H25" i="1" l="1"/>
  <c r="H36" i="1" l="1"/>
  <c r="H42" i="1" l="1"/>
  <c r="F36" i="1" l="1"/>
  <c r="F38" i="1" l="1"/>
  <c r="F41" i="1" s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<sst xmlns="http://schemas.openxmlformats.org/spreadsheetml/2006/main" count="42" uniqueCount="40">
  <si>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</si>
  <si>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</si>
  <si>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</si>
  <si>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</si>
  <si>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</si>
  <si>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</si>
  <si>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</si>
  <si>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</si>
  <si>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</si>
  <si>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</si>
  <si>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</si>
  <si>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</si>
  <si>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</si>
  <si>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</si>
  <si>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</si>
  <si>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</si>
  <si>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</si>
  <si>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</si>
  <si>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</si>
  <si>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</si>
  <si>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</si>
  <si>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</si>
  <si>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</si>
  <si>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</si>
  <si>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</si>
  <si>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</si>
  <si>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</si>
  <si>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</si>
  <si>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</si>
  <si>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</si>
  <si>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</si>
  <si>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</si>
  <si>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</si>
  <si>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c) Otros Equipos</t>
  </si>
  <si>
    <t>Graciela Herrera de la Rosa</t>
  </si>
  <si>
    <t>SUPERINTENDENCIA DE PENSIONES
ESTADO DE FLUJO DE EFECTIVO
 AL 28 DE FEBRERO 2022 Y 2021
Valores RD$</t>
  </si>
  <si>
    <t>Efectivo en Caja y Bancos al 31 de enero</t>
  </si>
  <si>
    <t>Efectivo en Caja y Bancos al 28 de Febrero</t>
  </si>
  <si>
    <t xml:space="preserve">    i) Resultados Acumulados de Periodos Anteriores</t>
  </si>
  <si>
    <t xml:space="preserve">   a)Equipos de Cómputos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</si>
</sst>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2" fontId="1" fillId="0" borderId="0" xfId="1" applyNumberFormat="1" applyFill="1"/>
    <xf numFmtId="4" fontId="13" fillId="0" borderId="0" xfId="1" applyNumberFormat="1" applyFont="1" applyFill="1" applyBorder="1"/>
    <xf numFmtId="166" fontId="12" fillId="0" borderId="0" xfId="0" applyNumberFormat="1" applyFont="1" applyFill="1" applyAlignment="1">
      <alignment vertical="top"/>
    </xf>
    <xf numFmtId="166" fontId="11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  <xdr:twoCellAnchor editAs="oneCell">
    <xdr:from>
      <xdr:col>7</xdr:col>
      <xdr:colOff>83344</xdr:colOff>
      <xdr:row>51</xdr:row>
      <xdr:rowOff>71438</xdr:rowOff>
    </xdr:from>
    <xdr:to>
      <xdr:col>7</xdr:col>
      <xdr:colOff>1818718</xdr:colOff>
      <xdr:row>54</xdr:row>
      <xdr:rowOff>170463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4125" y="9715501"/>
          <a:ext cx="1735374" cy="670525"/>
        </a:xfrm>
        <a:prstGeom prst="rect">
          <a:avLst/>
        </a:prstGeom>
      </xdr:spPr>
    </xdr:pic>
    <xdr:clientData/>
  </xdr:twoCellAnchor>
  <xdr:twoCellAnchor editAs="oneCell">
    <xdr:from>
      <xdr:col>0</xdr:col>
      <xdr:colOff>464350</xdr:colOff>
      <xdr:row>51</xdr:row>
      <xdr:rowOff>130970</xdr:rowOff>
    </xdr:from>
    <xdr:to>
      <xdr:col>3</xdr:col>
      <xdr:colOff>178599</xdr:colOff>
      <xdr:row>54</xdr:row>
      <xdr:rowOff>163395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4350" y="9775033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5</xdr:col>
      <xdr:colOff>83344</xdr:colOff>
      <xdr:row>51</xdr:row>
      <xdr:rowOff>23812</xdr:rowOff>
    </xdr:from>
    <xdr:to>
      <xdr:col>5</xdr:col>
      <xdr:colOff>792428</xdr:colOff>
      <xdr:row>55</xdr:row>
      <xdr:rowOff>12944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98157" y="9667875"/>
          <a:ext cx="709084" cy="739225"/>
        </a:xfrm>
        <a:prstGeom prst="rect">
          <a:avLst/>
        </a:prstGeom>
      </xdr:spPr>
    </xdr:pic>
    <xdr:clientData/>
  </xdr:twoCellAnchor>
  <xdr:twoCellAnchor editAs="oneCell">
    <xdr:from>
      <xdr:col>3</xdr:col>
      <xdr:colOff>452439</xdr:colOff>
      <xdr:row>49</xdr:row>
      <xdr:rowOff>154786</xdr:rowOff>
    </xdr:from>
    <xdr:to>
      <xdr:col>4</xdr:col>
      <xdr:colOff>747150</xdr:colOff>
      <xdr:row>56</xdr:row>
      <xdr:rowOff>83032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8439" y="9405942"/>
          <a:ext cx="1259117" cy="126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zoomScale="80" zoomScaleNormal="80" workbookViewId="0">
      <selection activeCell="J43" sqref="J43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55" t="s">
        <v>35</v>
      </c>
      <c r="B1" s="56"/>
      <c r="C1" s="56"/>
      <c r="D1" s="56"/>
      <c r="E1" s="56"/>
      <c r="F1" s="56"/>
      <c r="G1" s="56"/>
      <c r="H1" s="56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36</v>
      </c>
      <c r="B8" s="2"/>
      <c r="C8" s="2"/>
      <c r="D8" s="2"/>
      <c r="E8" s="2"/>
      <c r="F8" s="12">
        <v>63424052.020000003</v>
      </c>
      <c r="G8" s="12"/>
      <c r="H8" s="12">
        <v>49809856.469999999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6512760.0999999996</v>
      </c>
      <c r="G10" s="13"/>
      <c r="H10" s="13">
        <v>2616822.94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342717.33</v>
      </c>
      <c r="G13" s="14"/>
      <c r="H13" s="14">
        <v>526258.04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2992.84</v>
      </c>
      <c r="G16" s="14"/>
      <c r="H16" s="14">
        <v>0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80420.19</v>
      </c>
      <c r="G17" s="14"/>
      <c r="H17" s="14">
        <v>68813.11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-675572.34</v>
      </c>
      <c r="G18" s="14"/>
      <c r="H18" s="14">
        <v>-1099817.3600000001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12960</v>
      </c>
      <c r="G19" s="14"/>
      <c r="H19" s="14">
        <v>113114.21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67895.86</v>
      </c>
      <c r="G20" s="14"/>
      <c r="H20" s="14">
        <v>51011.14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3104816.41</v>
      </c>
      <c r="G21" s="14"/>
      <c r="H21" s="14">
        <v>6669158.4699999997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-218663.64</v>
      </c>
      <c r="G22" s="14"/>
      <c r="H22" s="14">
        <v>269218.40999999997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87825</v>
      </c>
      <c r="G23" s="14"/>
      <c r="H23" s="14">
        <v>147825</v>
      </c>
      <c r="K23" s="25"/>
    </row>
    <row r="24" spans="1:12" ht="15.75" x14ac:dyDescent="0.25">
      <c r="A24" s="2" t="s">
        <v>38</v>
      </c>
      <c r="B24" s="2"/>
      <c r="C24" s="2"/>
      <c r="D24" s="2"/>
      <c r="E24" s="2"/>
      <c r="F24" s="14">
        <v>-48000</v>
      </c>
      <c r="G24" s="14"/>
      <c r="H24" s="14">
        <v>-337930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2757391.65</v>
      </c>
      <c r="G25" s="13"/>
      <c r="H25" s="16">
        <f>SUM(H12:H24)</f>
        <v>6407651.0199999996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hidden="1" x14ac:dyDescent="0.25">
      <c r="A28" s="2" t="s">
        <v>13</v>
      </c>
      <c r="B28" s="2"/>
      <c r="C28" s="2"/>
      <c r="D28" s="2"/>
      <c r="E28" s="2"/>
      <c r="F28" s="14">
        <v>0</v>
      </c>
      <c r="G28" s="14"/>
      <c r="H28" s="14">
        <v>0</v>
      </c>
      <c r="K28" s="25"/>
    </row>
    <row r="29" spans="1:12" ht="15.75" x14ac:dyDescent="0.25">
      <c r="A29" s="2" t="s">
        <v>39</v>
      </c>
      <c r="B29" s="2"/>
      <c r="C29" s="2"/>
      <c r="D29" s="2"/>
      <c r="E29" s="2"/>
      <c r="F29" s="40">
        <v>0</v>
      </c>
      <c r="G29" s="14"/>
      <c r="H29" s="14">
        <v>-18400</v>
      </c>
      <c r="K29" s="25"/>
    </row>
    <row r="30" spans="1:12" ht="15.75" hidden="1" x14ac:dyDescent="0.25">
      <c r="A30" s="2" t="s">
        <v>30</v>
      </c>
      <c r="B30" s="2"/>
      <c r="C30" s="2"/>
      <c r="D30" s="2"/>
      <c r="E30" s="2"/>
      <c r="F30" s="40"/>
      <c r="G30" s="14"/>
      <c r="H30" s="14"/>
      <c r="K30" s="25"/>
    </row>
    <row r="31" spans="1:12" ht="15.75" hidden="1" x14ac:dyDescent="0.25">
      <c r="A31" s="2" t="s">
        <v>33</v>
      </c>
      <c r="B31" s="2"/>
      <c r="C31" s="2"/>
      <c r="D31" s="2"/>
      <c r="E31" s="2"/>
      <c r="F31" s="40">
        <v>0</v>
      </c>
      <c r="G31" s="14"/>
      <c r="H31" s="14">
        <v>0</v>
      </c>
      <c r="K31" s="25"/>
    </row>
    <row r="32" spans="1:12" ht="15.75" hidden="1" x14ac:dyDescent="0.25">
      <c r="A32" s="2" t="s">
        <v>25</v>
      </c>
      <c r="B32" s="2"/>
      <c r="C32" s="2"/>
      <c r="D32" s="2"/>
      <c r="E32" s="2"/>
      <c r="F32" s="14"/>
      <c r="G32" s="14"/>
      <c r="H32" s="14"/>
      <c r="K32" s="25"/>
    </row>
    <row r="33" spans="1:12" ht="15.75" hidden="1" x14ac:dyDescent="0.25">
      <c r="A33" s="2" t="s">
        <v>31</v>
      </c>
      <c r="B33" s="2"/>
      <c r="C33" s="2"/>
      <c r="D33" s="2"/>
      <c r="E33" s="2"/>
      <c r="F33" s="14">
        <v>0</v>
      </c>
      <c r="G33" s="14"/>
      <c r="H33" s="14"/>
      <c r="K33" s="25"/>
    </row>
    <row r="34" spans="1:12" ht="15.75" hidden="1" x14ac:dyDescent="0.25">
      <c r="A34" s="2" t="s">
        <v>32</v>
      </c>
      <c r="B34" s="2"/>
      <c r="C34" s="2"/>
      <c r="D34" s="2"/>
      <c r="E34" s="2"/>
      <c r="F34" s="14"/>
      <c r="G34" s="14"/>
      <c r="H34" s="14">
        <v>0</v>
      </c>
      <c r="K34" s="25"/>
    </row>
    <row r="35" spans="1:12" ht="15.75" hidden="1" x14ac:dyDescent="0.25">
      <c r="A35" s="2"/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SUM(F28:F34)</f>
        <v>0</v>
      </c>
      <c r="G36" s="13"/>
      <c r="H36" s="16">
        <f>SUM(H28:H34)</f>
        <v>-18400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8"/>
    </row>
    <row r="38" spans="1:12" ht="15.75" x14ac:dyDescent="0.25">
      <c r="A38" s="4" t="s">
        <v>37</v>
      </c>
      <c r="B38" s="2"/>
      <c r="C38" s="2"/>
      <c r="D38" s="2"/>
      <c r="E38" s="2"/>
      <c r="F38" s="18">
        <f>+F8+F10+F25+F36</f>
        <v>72694203.770000011</v>
      </c>
      <c r="G38" s="14"/>
      <c r="H38" s="18">
        <f>+H8+H10+H25+H36</f>
        <v>58815930.429999992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72694203.770000011</v>
      </c>
      <c r="G41" s="11"/>
      <c r="H41" s="11">
        <f t="shared" ref="H41" si="0">+H38</f>
        <v>58815930.429999992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63424052.020000003</v>
      </c>
      <c r="G42" s="11"/>
      <c r="H42" s="11">
        <f t="shared" ref="H42" si="1">+H8</f>
        <v>49809856.469999999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9270151.7500000075</v>
      </c>
      <c r="G43" s="8"/>
      <c r="H43" s="19">
        <f>+H41-H42</f>
        <v>9006073.9599999934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41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42"/>
      <c r="G49" s="8"/>
      <c r="J49" s="5"/>
    </row>
    <row r="50" spans="1:15" ht="15.75" x14ac:dyDescent="0.25">
      <c r="A50" s="6"/>
      <c r="B50" s="6"/>
      <c r="C50" s="6"/>
      <c r="D50" s="6"/>
      <c r="E50" s="6"/>
      <c r="F50" s="43"/>
      <c r="J50" s="5"/>
    </row>
    <row r="51" spans="1:15" s="31" customFormat="1" x14ac:dyDescent="0.25">
      <c r="B51" s="53" t="s">
        <v>24</v>
      </c>
      <c r="C51" s="53"/>
      <c r="D51" s="38"/>
      <c r="E51" s="53" t="s">
        <v>24</v>
      </c>
      <c r="F51" s="53"/>
      <c r="H51" s="45" t="s">
        <v>24</v>
      </c>
      <c r="K51" s="32"/>
    </row>
    <row r="52" spans="1:15" s="31" customFormat="1" x14ac:dyDescent="0.25">
      <c r="A52" s="30"/>
      <c r="C52" s="30"/>
      <c r="D52" s="30"/>
      <c r="E52" s="30"/>
      <c r="F52" s="44"/>
      <c r="K52" s="32"/>
    </row>
    <row r="53" spans="1:15" s="31" customFormat="1" x14ac:dyDescent="0.25">
      <c r="A53" s="30"/>
      <c r="C53" s="33"/>
      <c r="D53" s="33"/>
      <c r="E53" s="30"/>
      <c r="K53" s="32"/>
    </row>
    <row r="54" spans="1:15" s="31" customFormat="1" x14ac:dyDescent="0.25">
      <c r="A54" s="34"/>
      <c r="C54" s="35"/>
      <c r="D54" s="35"/>
      <c r="E54" s="34"/>
      <c r="L54" s="36"/>
      <c r="O54" s="32"/>
    </row>
    <row r="55" spans="1:15" s="31" customFormat="1" ht="14.25" x14ac:dyDescent="0.2">
      <c r="A55" s="34"/>
      <c r="E55" s="34"/>
      <c r="L55" s="36"/>
      <c r="O55" s="32"/>
    </row>
    <row r="56" spans="1:15" s="31" customFormat="1" x14ac:dyDescent="0.25">
      <c r="B56" s="37" t="s">
        <v>34</v>
      </c>
      <c r="C56" s="37"/>
      <c r="D56" s="39"/>
      <c r="E56" s="54" t="s">
        <v>28</v>
      </c>
      <c r="F56" s="54"/>
      <c r="H56" s="46" t="s">
        <v>29</v>
      </c>
      <c r="L56" s="36"/>
      <c r="O56" s="32"/>
    </row>
    <row r="57" spans="1:15" s="31" customFormat="1" x14ac:dyDescent="0.25">
      <c r="B57" s="37" t="s">
        <v>26</v>
      </c>
      <c r="C57" s="37"/>
      <c r="E57" s="54" t="s">
        <v>27</v>
      </c>
      <c r="F57" s="54"/>
      <c r="H57" s="37" t="s">
        <v>18</v>
      </c>
      <c r="L57" s="36"/>
      <c r="O57" s="32"/>
    </row>
    <row r="58" spans="1:15" ht="15.75" x14ac:dyDescent="0.25">
      <c r="A58" s="29"/>
      <c r="B58" s="29"/>
      <c r="C58" s="29"/>
      <c r="D58" s="29"/>
      <c r="E58" s="6"/>
      <c r="F58" s="29"/>
      <c r="G58" s="29"/>
      <c r="H58" s="29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48"/>
      <c r="E61" s="48"/>
      <c r="F61" s="48"/>
      <c r="G61" s="49" t="s">
        <v>23</v>
      </c>
      <c r="H61" s="49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50"/>
      <c r="E66" s="50"/>
      <c r="F66" s="50"/>
      <c r="G66" s="49"/>
      <c r="H66" s="49"/>
    </row>
    <row r="67" spans="1:8" ht="33.75" customHeight="1" x14ac:dyDescent="0.25">
      <c r="A67" s="57"/>
      <c r="B67" s="57"/>
      <c r="C67" s="57"/>
      <c r="D67" s="51"/>
      <c r="E67" s="51"/>
      <c r="F67" s="51"/>
      <c r="G67" s="52"/>
      <c r="H67" s="52"/>
    </row>
    <row r="68" spans="1:8" ht="15" customHeight="1" x14ac:dyDescent="0.25">
      <c r="A68" s="11"/>
      <c r="B68" s="8"/>
      <c r="C68" s="8"/>
      <c r="D68" s="8"/>
      <c r="F68" s="47"/>
      <c r="G68" s="47"/>
      <c r="H68" s="47"/>
    </row>
    <row r="69" spans="1:8" ht="15" customHeight="1" x14ac:dyDescent="0.25">
      <c r="A69" s="11"/>
      <c r="B69" s="8"/>
      <c r="C69" s="8"/>
      <c r="D69" s="8"/>
      <c r="F69" s="47"/>
      <c r="G69" s="47"/>
      <c r="H69" s="47"/>
    </row>
  </sheetData>
  <mergeCells count="14">
    <mergeCell ref="E51:F51"/>
    <mergeCell ref="E57:F57"/>
    <mergeCell ref="A1:H1"/>
    <mergeCell ref="F68:H68"/>
    <mergeCell ref="A67:C67"/>
    <mergeCell ref="B51:C51"/>
    <mergeCell ref="E56:F56"/>
    <mergeCell ref="F69:H69"/>
    <mergeCell ref="D61:F61"/>
    <mergeCell ref="G61:H61"/>
    <mergeCell ref="D66:F66"/>
    <mergeCell ref="G66:H66"/>
    <mergeCell ref="D67:F67"/>
    <mergeCell ref="G67:H67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66e0af8-eb04-4871-9ba3-4bac4d7ba40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2022-03-03T20:10:51Z</cp:lastPrinted>
  <dcterms:created xsi:type="dcterms:W3CDTF">2015-06-30T18:13:10Z</dcterms:created>
  <dcterms:modified xsi:type="dcterms:W3CDTF">2022-03-04T14:28:29Z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