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4/Ejecución Presupuestaria (a cargar transp)/"/>
    </mc:Choice>
  </mc:AlternateContent>
  <xr:revisionPtr revIDLastSave="1000" documentId="8_{B657EB16-BC53-45D1-AC6F-0F06CF4B0EDB}" xr6:coauthVersionLast="47" xr6:coauthVersionMax="47" xr10:uidLastSave="{C2459539-20A8-4B90-A2A0-8AE72B08B40C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2" l="1"/>
  <c r="B65" i="2"/>
  <c r="B92" i="2" s="1"/>
  <c r="B26" i="2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N65" i="2"/>
  <c r="D15" i="2"/>
  <c r="M65" i="2"/>
  <c r="L46" i="2"/>
  <c r="L65" i="2"/>
  <c r="L26" i="2"/>
  <c r="J65" i="2" l="1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71" i="2"/>
  <c r="I71" i="2"/>
  <c r="K71" i="2"/>
  <c r="L71" i="2"/>
  <c r="L92" i="2" s="1"/>
  <c r="M71" i="2"/>
  <c r="N71" i="2"/>
  <c r="O71" i="2"/>
  <c r="H65" i="2"/>
  <c r="H15" i="2"/>
  <c r="P66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65" i="2"/>
  <c r="G26" i="2"/>
  <c r="N92" i="2" l="1"/>
  <c r="M92" i="2"/>
  <c r="I92" i="2"/>
  <c r="H92" i="2"/>
  <c r="O92" i="2"/>
  <c r="K92" i="2"/>
  <c r="P46" i="2"/>
  <c r="J92" i="2"/>
  <c r="G71" i="2"/>
  <c r="P71" i="2" s="1"/>
  <c r="D37" i="2"/>
  <c r="B37" i="2"/>
  <c r="F37" i="2"/>
  <c r="G37" i="2"/>
  <c r="G92" i="2" s="1"/>
  <c r="F26" i="2"/>
  <c r="F15" i="2"/>
  <c r="F92" i="2" l="1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<sst xmlns="http://schemas.openxmlformats.org/spreadsheetml/2006/main" count="127" uniqueCount="117">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</sst>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view="pageBreakPreview" topLeftCell="A64" zoomScaleNormal="100" zoomScaleSheetLayoutView="100" workbookViewId="0">
      <selection activeCell="A6" sqref="A6:A7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7" ht="13.5" customHeight="1" x14ac:dyDescent="0.25">
      <c r="A2" s="63" t="s">
        <v>93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x14ac:dyDescent="0.25">
      <c r="A3" s="67">
        <v>2024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ht="15.75" customHeight="1" x14ac:dyDescent="0.25">
      <c r="A4" s="63" t="s">
        <v>90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15.75" customHeight="1" x14ac:dyDescent="0.25">
      <c r="A5" s="59" t="s">
        <v>75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7" ht="25.5" customHeight="1" x14ac:dyDescent="0.25">
      <c r="A6" s="65" t="s">
        <v>65</v>
      </c>
      <c r="B6" s="66" t="s">
        <v>92</v>
      </c>
      <c r="C6" s="66" t="s">
        <v>91</v>
      </c>
      <c r="D6" s="60" t="s">
        <v>89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7" x14ac:dyDescent="0.25">
      <c r="A7" s="65"/>
      <c r="B7" s="66"/>
      <c r="C7" s="66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/>
      <c r="F10" s="10"/>
      <c r="G10" s="40"/>
      <c r="H10" s="41"/>
      <c r="I10" s="10"/>
      <c r="J10" s="10"/>
      <c r="K10" s="10"/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/>
      <c r="F11" s="10"/>
      <c r="G11" s="41"/>
      <c r="H11" s="41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/>
      <c r="F12" s="10"/>
      <c r="G12" s="41"/>
      <c r="H12" s="41"/>
      <c r="I12" s="10"/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/>
      <c r="F13" s="10"/>
      <c r="G13" s="41"/>
      <c r="H13" s="41"/>
      <c r="I13" s="10"/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/>
      <c r="F14" s="10"/>
      <c r="G14" s="41"/>
      <c r="H14" s="41"/>
      <c r="I14" s="10"/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0</v>
      </c>
      <c r="F15" s="14">
        <f>SUM(F10:F14)</f>
        <v>0</v>
      </c>
      <c r="G15" s="42">
        <f>SUM(G10:G14)</f>
        <v>0</v>
      </c>
      <c r="H15" s="42">
        <f>SUM(H10:H14)</f>
        <v>0</v>
      </c>
      <c r="I15" s="14">
        <f t="shared" ref="I15:O15" si="0">SUM(I10:I14)</f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>+SUM(D15:O15)</f>
        <v>36047740.32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/>
      <c r="F17" s="10"/>
      <c r="G17" s="41"/>
      <c r="H17" s="41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/>
      <c r="F18" s="10"/>
      <c r="G18" s="41"/>
      <c r="H18" s="41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/>
      <c r="F19" s="10"/>
      <c r="G19" s="41"/>
      <c r="H19" s="41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/>
      <c r="F20" s="10"/>
      <c r="G20" s="41"/>
      <c r="H20" s="41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/>
      <c r="F21" s="10"/>
      <c r="G21" s="41"/>
      <c r="H21" s="41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/>
      <c r="F22" s="10"/>
      <c r="G22" s="41"/>
      <c r="H22" s="41"/>
      <c r="I22" s="10"/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/>
      <c r="F23" s="10"/>
      <c r="G23" s="41"/>
      <c r="H23" s="41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/>
      <c r="F24" s="10"/>
      <c r="G24" s="41"/>
      <c r="H24" s="41"/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/>
      <c r="F25" s="10"/>
      <c r="G25" s="41"/>
      <c r="H25" s="41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0</v>
      </c>
      <c r="F26" s="14">
        <f>SUM(F17:F25)</f>
        <v>0</v>
      </c>
      <c r="G26" s="42">
        <f>SUM(G17:G25)</f>
        <v>0</v>
      </c>
      <c r="H26" s="42">
        <f t="shared" ref="H26:O26" si="1">SUM(H17:H25)</f>
        <v>0</v>
      </c>
      <c r="I26" s="14">
        <f t="shared" si="1"/>
        <v>0</v>
      </c>
      <c r="J26" s="14">
        <f t="shared" si="1"/>
        <v>0</v>
      </c>
      <c r="K26" s="14">
        <f t="shared" si="1"/>
        <v>0</v>
      </c>
      <c r="L26" s="14">
        <f>SUM(L17:L25)</f>
        <v>0</v>
      </c>
      <c r="M26" s="14">
        <f t="shared" si="1"/>
        <v>0</v>
      </c>
      <c r="N26" s="14">
        <f t="shared" si="1"/>
        <v>0</v>
      </c>
      <c r="O26" s="14">
        <f t="shared" si="1"/>
        <v>0</v>
      </c>
      <c r="P26" s="14">
        <f>+SUM(D26:O26)</f>
        <v>5121627.1499999994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12"/>
      <c r="F28" s="10"/>
      <c r="G28" s="41"/>
      <c r="H28" s="41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12"/>
      <c r="F29" s="10"/>
      <c r="G29" s="41"/>
      <c r="H29" s="41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12"/>
      <c r="F30" s="10"/>
      <c r="G30" s="41"/>
      <c r="H30" s="41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12"/>
      <c r="F31" s="10"/>
      <c r="G31" s="41"/>
      <c r="H31" s="41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12"/>
      <c r="F32" s="10"/>
      <c r="G32" s="41"/>
      <c r="H32" s="41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/>
      <c r="F33" s="10"/>
      <c r="G33" s="41"/>
      <c r="H33" s="41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/>
      <c r="F34" s="10"/>
      <c r="G34" s="41"/>
      <c r="H34" s="41"/>
      <c r="I34" s="10"/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/>
      <c r="C35" s="11"/>
      <c r="D35" s="12"/>
      <c r="E35" s="12"/>
      <c r="F35" s="10"/>
      <c r="G35" s="41"/>
      <c r="H35" s="41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/>
      <c r="F36" s="10"/>
      <c r="G36" s="41"/>
      <c r="H36" s="41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0</v>
      </c>
      <c r="F37" s="14">
        <f>SUM(F28:F36)</f>
        <v>0</v>
      </c>
      <c r="G37" s="42">
        <f>SUM(G28:G36)</f>
        <v>0</v>
      </c>
      <c r="H37" s="42">
        <f t="shared" ref="H37:O37" si="2">SUM(H28:H36)</f>
        <v>0</v>
      </c>
      <c r="I37" s="14">
        <f t="shared" si="2"/>
        <v>0</v>
      </c>
      <c r="J37" s="14">
        <f t="shared" si="2"/>
        <v>0</v>
      </c>
      <c r="K37" s="14">
        <f t="shared" si="2"/>
        <v>0</v>
      </c>
      <c r="L37" s="14">
        <f t="shared" si="2"/>
        <v>0</v>
      </c>
      <c r="M37" s="14">
        <f t="shared" si="2"/>
        <v>0</v>
      </c>
      <c r="N37" s="14">
        <f t="shared" si="2"/>
        <v>0</v>
      </c>
      <c r="O37" s="14">
        <f t="shared" si="2"/>
        <v>0</v>
      </c>
      <c r="P37" s="14">
        <f>+SUM(D37:O37)</f>
        <v>1123108.51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/>
      <c r="F39" s="10"/>
      <c r="G39" s="41"/>
      <c r="H39" s="41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/>
      <c r="C40" s="11"/>
      <c r="D40" s="12">
        <v>66606.25</v>
      </c>
      <c r="E40" s="12"/>
      <c r="F40" s="10"/>
      <c r="G40" s="41"/>
      <c r="H40" s="41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/>
      <c r="C41" s="11"/>
      <c r="D41" s="12"/>
      <c r="E41" s="12"/>
      <c r="F41" s="10"/>
      <c r="G41" s="41"/>
      <c r="H41" s="41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/>
      <c r="C42" s="11"/>
      <c r="D42" s="12"/>
      <c r="E42" s="12"/>
      <c r="F42" s="10"/>
      <c r="G42" s="41"/>
      <c r="H42" s="41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/>
      <c r="C43" s="11"/>
      <c r="D43" s="12"/>
      <c r="E43" s="12"/>
      <c r="F43" s="10"/>
      <c r="G43" s="41"/>
      <c r="H43" s="41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/>
      <c r="E44" s="12"/>
      <c r="F44" s="10"/>
      <c r="G44" s="41"/>
      <c r="H44" s="41"/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/>
      <c r="C45" s="11"/>
      <c r="D45" s="12"/>
      <c r="E45" s="12"/>
      <c r="F45" s="14"/>
      <c r="G45" s="42"/>
      <c r="H45" s="42"/>
      <c r="I45" s="14"/>
      <c r="J45" s="14"/>
      <c r="K45" s="17"/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0</v>
      </c>
      <c r="F46" s="14">
        <f t="shared" si="3"/>
        <v>0</v>
      </c>
      <c r="G46" s="42">
        <f t="shared" si="3"/>
        <v>0</v>
      </c>
      <c r="H46" s="42">
        <f t="shared" si="3"/>
        <v>0</v>
      </c>
      <c r="I46" s="14">
        <f t="shared" si="3"/>
        <v>0</v>
      </c>
      <c r="J46" s="14">
        <f t="shared" si="3"/>
        <v>0</v>
      </c>
      <c r="K46" s="14">
        <f t="shared" si="3"/>
        <v>0</v>
      </c>
      <c r="L46" s="14">
        <f>+SUM(L39:L45)</f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/>
      <c r="F56" s="10"/>
      <c r="G56" s="41"/>
      <c r="H56" s="41"/>
      <c r="I56" s="10"/>
      <c r="J56" s="10"/>
      <c r="K56" s="14"/>
      <c r="L56" s="10"/>
      <c r="M56" s="14"/>
      <c r="N56" s="10"/>
      <c r="O56" s="10"/>
      <c r="P56" s="10"/>
    </row>
    <row r="57" spans="1:16" x14ac:dyDescent="0.25">
      <c r="A57" s="9" t="s">
        <v>44</v>
      </c>
      <c r="B57" s="10"/>
      <c r="C57" s="11"/>
      <c r="D57" s="12"/>
      <c r="E57" s="12"/>
      <c r="F57" s="14"/>
      <c r="G57" s="42"/>
      <c r="H57" s="42"/>
      <c r="I57" s="14"/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/>
      <c r="C58" s="11"/>
      <c r="D58" s="12"/>
      <c r="E58" s="12"/>
      <c r="F58" s="14"/>
      <c r="G58" s="41"/>
      <c r="H58" s="41"/>
      <c r="I58" s="10"/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/>
      <c r="C59" s="11"/>
      <c r="D59" s="12"/>
      <c r="E59" s="12"/>
      <c r="F59" s="14"/>
      <c r="G59" s="41"/>
      <c r="H59" s="41"/>
      <c r="I59" s="10"/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/>
      <c r="C60" s="11"/>
      <c r="D60" s="12"/>
      <c r="E60" s="12"/>
      <c r="F60" s="14"/>
      <c r="G60" s="41"/>
      <c r="H60" s="41"/>
      <c r="I60" s="10"/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/>
      <c r="C61" s="11"/>
      <c r="D61" s="12">
        <v>942619.24</v>
      </c>
      <c r="E61" s="12"/>
      <c r="F61" s="14"/>
      <c r="G61" s="42"/>
      <c r="H61" s="42"/>
      <c r="I61" s="14"/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/>
      <c r="C62" s="11"/>
      <c r="D62" s="12"/>
      <c r="E62" s="12"/>
      <c r="F62" s="14"/>
      <c r="G62" s="42"/>
      <c r="H62" s="42"/>
      <c r="I62" s="14"/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/>
      <c r="C63" s="11"/>
      <c r="D63" s="12"/>
      <c r="E63" s="12"/>
      <c r="F63" s="14"/>
      <c r="G63" s="42"/>
      <c r="H63" s="42"/>
      <c r="I63" s="14"/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/>
      <c r="C64" s="11"/>
      <c r="D64" s="12"/>
      <c r="E64" s="12"/>
      <c r="F64" s="14"/>
      <c r="G64" s="42"/>
      <c r="H64" s="42"/>
      <c r="I64" s="14"/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v>0</v>
      </c>
      <c r="F65" s="14">
        <v>0</v>
      </c>
      <c r="G65" s="42">
        <f>SUM(G56:G63)</f>
        <v>0</v>
      </c>
      <c r="H65" s="42">
        <f>SUM(H56:H60)</f>
        <v>0</v>
      </c>
      <c r="I65" s="14">
        <f>SUM(I56:I60)</f>
        <v>0</v>
      </c>
      <c r="J65" s="14">
        <f>SUM(J56:J60)</f>
        <v>0</v>
      </c>
      <c r="K65" s="14">
        <f t="shared" ref="K65" si="5">SUM(K56:K63)</f>
        <v>0</v>
      </c>
      <c r="L65" s="14">
        <f>SUM(L56:L63)</f>
        <v>0</v>
      </c>
      <c r="M65" s="14">
        <f>SUM(M56:M63)</f>
        <v>0</v>
      </c>
      <c r="N65" s="14">
        <f>SUM(N56:N63)</f>
        <v>0</v>
      </c>
      <c r="O65" s="14">
        <f t="shared" ref="O65" si="6">SUM(O56:O63)</f>
        <v>0</v>
      </c>
      <c r="P65" s="14">
        <f>+SUM(D65:O65)</f>
        <v>5737288.4500000002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/>
      <c r="E67" s="12"/>
      <c r="F67" s="10"/>
      <c r="G67" s="41"/>
      <c r="H67" s="41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1">
        <f>SUM(G67)</f>
        <v>0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0</v>
      </c>
      <c r="F92" s="20">
        <f t="shared" si="10"/>
        <v>0</v>
      </c>
      <c r="G92" s="20">
        <f t="shared" si="10"/>
        <v>0</v>
      </c>
      <c r="H92" s="20">
        <f t="shared" si="10"/>
        <v>0</v>
      </c>
      <c r="I92" s="20">
        <f>+SUM(I15+I26+I37+I46+I54+I65+I71+I80+I86+I90)</f>
        <v>0</v>
      </c>
      <c r="J92" s="20">
        <f t="shared" si="10"/>
        <v>0</v>
      </c>
      <c r="K92" s="20">
        <f t="shared" si="10"/>
        <v>0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48481790.68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69"/>
      <c r="C97" s="69"/>
      <c r="D97" s="69" t="s">
        <v>101</v>
      </c>
      <c r="E97" s="69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69"/>
      <c r="C98" s="69"/>
      <c r="D98" s="69" t="s">
        <v>94</v>
      </c>
      <c r="E98" s="69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6" t="s">
        <v>103</v>
      </c>
      <c r="B106" s="57"/>
      <c r="C106" s="58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0" t="s">
        <v>104</v>
      </c>
      <c r="D5" s="46"/>
      <c r="E5" s="73" t="s">
        <v>106</v>
      </c>
      <c r="F5" s="73" t="s">
        <v>107</v>
      </c>
      <c r="G5" s="73" t="s">
        <v>108</v>
      </c>
    </row>
    <row r="6" spans="3:7" ht="25.5" x14ac:dyDescent="0.25">
      <c r="C6" s="71"/>
      <c r="D6" s="47" t="s">
        <v>105</v>
      </c>
      <c r="E6" s="74"/>
      <c r="F6" s="74"/>
      <c r="G6" s="74"/>
    </row>
    <row r="7" spans="3:7" ht="15.75" thickBot="1" x14ac:dyDescent="0.3">
      <c r="C7" s="72"/>
      <c r="D7" s="48"/>
      <c r="E7" s="75"/>
      <c r="F7" s="75"/>
      <c r="G7" s="75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6">
        <f t="shared" ref="D13:E13" si="1">SUM(D8:D12)</f>
        <v>557500000</v>
      </c>
      <c r="E13" s="76">
        <f t="shared" si="1"/>
        <v>268832737.37</v>
      </c>
      <c r="F13" s="76">
        <f>SUM(F8:F12)</f>
        <v>288667262.63</v>
      </c>
      <c r="G13" s="79"/>
    </row>
    <row r="14" spans="3:7" x14ac:dyDescent="0.25">
      <c r="C14" s="53" t="s">
        <v>114</v>
      </c>
      <c r="D14" s="77"/>
      <c r="E14" s="77"/>
      <c r="F14" s="77"/>
      <c r="G14" s="80"/>
    </row>
    <row r="15" spans="3:7" ht="15.75" thickBot="1" x14ac:dyDescent="0.3">
      <c r="C15" s="54"/>
      <c r="D15" s="78"/>
      <c r="E15" s="78"/>
      <c r="F15" s="78"/>
      <c r="G15" s="80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f0d5623d771ecddd59d18f39cd7fa1b5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c17ed2f52cd5115275f4e183d808791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purl.org/dc/elements/1.1/"/>
    <ds:schemaRef ds:uri="http://schemas.microsoft.com/office/2006/documentManagement/types"/>
    <ds:schemaRef ds:uri="28489dc2-50cf-493e-a704-cb1420394a7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e13dc4f-122b-4d99-99b9-8e0078ca282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0F6B6-61E2-4698-8008-0113EEB5B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Haronny Miladys Alonzo Díaz</cp:lastModifiedBy>
  <cp:lastPrinted>2024-02-09T19:52:15Z</cp:lastPrinted>
  <dcterms:created xsi:type="dcterms:W3CDTF">2021-07-29T18:58:50Z</dcterms:created>
  <dcterms:modified xsi:type="dcterms:W3CDTF">2024-02-12T14:11:11Z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