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-my.sharepoint.com/personal/clied_sipen_gov_do/Documents/Ejecución Presupuestaria 2021/Sept/Sept Web/"/>
    </mc:Choice>
  </mc:AlternateContent>
  <xr:revisionPtr revIDLastSave="30" documentId="8_{72590B15-B9E4-4019-A209-04C7825CD0EB}" xr6:coauthVersionLast="47" xr6:coauthVersionMax="47" xr10:uidLastSave="{FC8880BD-39CB-4065-B3AE-2ECC43D9AC65}"/>
  <bookViews>
    <workbookView xWindow="-120" yWindow="-120" windowWidth="29040" windowHeight="15840" xr2:uid="{20AE608C-19CC-4C00-8E84-0F3B01E8216C}"/>
  </bookViews>
  <sheets>
    <sheet name="Hoja1" sheetId="1" r:id="rId1"/>
  </sheets>
  <definedNames>
    <definedName name="_xlnm.Print_Area" localSheetId="0">Hoja1!$A$2:$K$89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" l="1"/>
  <c r="D75" i="1"/>
  <c r="E75" i="1"/>
  <c r="F75" i="1"/>
  <c r="G75" i="1"/>
  <c r="H75" i="1"/>
  <c r="I75" i="1"/>
  <c r="J75" i="1"/>
  <c r="K75" i="1"/>
  <c r="B75" i="1"/>
  <c r="J86" i="1"/>
  <c r="F86" i="1"/>
  <c r="J53" i="1"/>
  <c r="I53" i="1"/>
  <c r="I86" i="1" s="1"/>
  <c r="H53" i="1"/>
  <c r="H86" i="1" s="1"/>
  <c r="G53" i="1"/>
  <c r="F53" i="1"/>
  <c r="E53" i="1"/>
  <c r="E86" i="1" s="1"/>
  <c r="D53" i="1"/>
  <c r="D86" i="1" s="1"/>
  <c r="C53" i="1"/>
  <c r="B53" i="1" s="1"/>
  <c r="J37" i="1"/>
  <c r="I37" i="1"/>
  <c r="H37" i="1"/>
  <c r="G37" i="1"/>
  <c r="F37" i="1"/>
  <c r="E37" i="1"/>
  <c r="D37" i="1"/>
  <c r="C37" i="1"/>
  <c r="K27" i="1"/>
  <c r="J27" i="1"/>
  <c r="I27" i="1"/>
  <c r="H27" i="1"/>
  <c r="G27" i="1"/>
  <c r="F27" i="1"/>
  <c r="E27" i="1"/>
  <c r="D27" i="1"/>
  <c r="C27" i="1"/>
  <c r="J17" i="1"/>
  <c r="I17" i="1"/>
  <c r="H17" i="1"/>
  <c r="G17" i="1"/>
  <c r="F17" i="1"/>
  <c r="E17" i="1"/>
  <c r="D17" i="1"/>
  <c r="C17" i="1"/>
  <c r="J11" i="1"/>
  <c r="I11" i="1"/>
  <c r="H11" i="1"/>
  <c r="G11" i="1"/>
  <c r="G86" i="1" s="1"/>
  <c r="F11" i="1"/>
  <c r="E11" i="1"/>
  <c r="D11" i="1"/>
  <c r="C11" i="1"/>
  <c r="K11" i="1" l="1"/>
  <c r="B11" i="1" s="1"/>
  <c r="K17" i="1"/>
  <c r="B17" i="1" s="1"/>
  <c r="K37" i="1"/>
  <c r="B27" i="1"/>
  <c r="C86" i="1"/>
  <c r="K86" i="1" l="1"/>
  <c r="B86" i="1" s="1"/>
  <c r="B37" i="1"/>
</calcChain>
</file>

<file path=xl/sharedStrings.xml><?xml version="1.0" encoding="utf-8"?>
<sst xmlns="http://schemas.openxmlformats.org/spreadsheetml/2006/main" count="94" uniqueCount="94">
  <si>
    <t>Año 2021</t>
  </si>
  <si>
    <t xml:space="preserve">Ejecución de Gastos y Aplicaciones Financieras </t>
  </si>
  <si>
    <t>En RD$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</si>
  <si>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</si>
  <si>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</si>
  <si>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</si>
  <si>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</si>
  <si>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</si>
  <si>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</si>
  <si>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</si>
  <si>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</si>
  <si>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</si>
  <si>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</si>
  <si>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</si>
  <si>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</si>
  <si>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</si>
  <si>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</si>
  <si>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</si>
  <si>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</si>
  <si>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</si>
  <si>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</si>
  <si>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</si>
  <si>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</si>
  <si>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                             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</si>
  <si>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</si>
  <si>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</si>
  <si>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</si>
  <si>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</si>
  <si>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</si>
  <si>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</si>
  <si>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</si>
  <si>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</si>
  <si>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</si>
  <si>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</si>
  <si>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</si>
  <si>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</si>
  <si>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</si>
  <si>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</si>
  <si>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</si>
  <si>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</si>
  <si>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</si>
  <si>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</si>
  <si>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</si>
  <si>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</si>
  <si>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</si>
  <si>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</si>
  <si>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</si>
  <si>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</si>
  <si>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</si>
  <si>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</si>
  <si>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</si>
  <si>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</si>
  <si>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</si>
  <si>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</si>
  <si>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</si>
  <si>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</si>
  <si>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</si>
  <si>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</si>
  <si>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</si>
  <si>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</si>
  <si>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</si>
  <si>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</si>
  <si>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</si>
  <si>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</si>
  <si>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</si>
  <si>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</si>
  <si>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</si>
  <si>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</si>
  <si>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</si>
  <si>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</si>
  <si>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</si>
  <si>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</si>
  <si>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</si>
  <si>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</si>
  <si>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</si>
  <si>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</si>
  <si>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</si>
  <si>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</si>
  <si>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</si>
  <si>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</si>
  <si>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</si>
  <si>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</si>
  <si>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</si>
  <si>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</si>
  <si>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</si>
  <si>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</si>
  <si>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</si>
  <si>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</si>
  <si>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</si>
  <si>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</si>
  <si>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</si>
  <si>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</si>
  <si>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Fecha de registro: 06 de Octubre del año 2021.</t>
  </si>
  <si>
    <t>Fecha de imputación: 30 de septiembre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</si>
</sst>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43" fontId="2" fillId="0" borderId="0" xfId="1" applyFont="1" applyAlignment="1">
      <alignment horizontal="center"/>
    </xf>
    <xf numFmtId="43" fontId="3" fillId="2" borderId="0" xfId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left" vertical="center" wrapText="1"/>
    </xf>
    <xf numFmtId="43" fontId="4" fillId="0" borderId="1" xfId="1" applyFont="1" applyFill="1" applyBorder="1" applyAlignment="1">
      <alignment horizontal="left" vertical="center" wrapText="1"/>
    </xf>
    <xf numFmtId="43" fontId="4" fillId="0" borderId="1" xfId="1" applyFont="1" applyBorder="1" applyAlignment="1">
      <alignment horizontal="left" vertical="center" wrapText="1"/>
    </xf>
    <xf numFmtId="43" fontId="5" fillId="0" borderId="0" xfId="1" applyFont="1" applyAlignment="1">
      <alignment horizontal="left" vertical="center" wrapText="1"/>
    </xf>
    <xf numFmtId="43" fontId="5" fillId="0" borderId="0" xfId="1" applyFont="1" applyFill="1"/>
    <xf numFmtId="43" fontId="5" fillId="0" borderId="0" xfId="1" applyFont="1" applyAlignment="1">
      <alignment horizontal="left" wrapText="1"/>
    </xf>
    <xf numFmtId="43" fontId="6" fillId="0" borderId="0" xfId="1" applyFont="1" applyAlignment="1">
      <alignment horizontal="left" vertical="center" wrapText="1" indent="2"/>
    </xf>
    <xf numFmtId="43" fontId="6" fillId="0" borderId="0" xfId="1" applyFont="1" applyFill="1"/>
    <xf numFmtId="43" fontId="6" fillId="0" borderId="0" xfId="1" applyFont="1" applyAlignment="1">
      <alignment vertical="center" wrapText="1"/>
    </xf>
    <xf numFmtId="43" fontId="6" fillId="0" borderId="0" xfId="1" applyFont="1"/>
    <xf numFmtId="43" fontId="6" fillId="0" borderId="0" xfId="0" applyNumberFormat="1" applyFont="1"/>
    <xf numFmtId="43" fontId="0" fillId="0" borderId="0" xfId="0" applyNumberFormat="1"/>
    <xf numFmtId="43" fontId="5" fillId="0" borderId="0" xfId="1" applyFont="1" applyAlignment="1">
      <alignment vertical="center" wrapText="1"/>
    </xf>
    <xf numFmtId="43" fontId="0" fillId="0" borderId="0" xfId="1" applyFont="1"/>
    <xf numFmtId="0" fontId="6" fillId="0" borderId="0" xfId="0" applyFont="1"/>
    <xf numFmtId="43" fontId="6" fillId="0" borderId="0" xfId="1" applyFont="1" applyAlignment="1">
      <alignment wrapText="1"/>
    </xf>
    <xf numFmtId="43" fontId="7" fillId="0" borderId="0" xfId="1" applyFont="1" applyAlignment="1">
      <alignment horizontal="left" vertical="center" wrapText="1"/>
    </xf>
    <xf numFmtId="43" fontId="5" fillId="0" borderId="0" xfId="1" applyFont="1" applyAlignment="1">
      <alignment horizontal="center" vertical="center" wrapText="1"/>
    </xf>
    <xf numFmtId="43" fontId="8" fillId="0" borderId="0" xfId="1" applyFont="1" applyAlignment="1">
      <alignment horizontal="left" vertical="center" wrapText="1"/>
    </xf>
    <xf numFmtId="43" fontId="6" fillId="0" borderId="0" xfId="1" applyFont="1" applyBorder="1"/>
    <xf numFmtId="43" fontId="9" fillId="2" borderId="2" xfId="1" applyFont="1" applyFill="1" applyBorder="1" applyAlignment="1">
      <alignment horizontal="left" vertical="center" wrapText="1"/>
    </xf>
    <xf numFmtId="43" fontId="9" fillId="3" borderId="0" xfId="1" applyFont="1" applyFill="1" applyBorder="1"/>
    <xf numFmtId="43" fontId="4" fillId="0" borderId="1" xfId="1" applyFont="1" applyFill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3" fontId="6" fillId="0" borderId="0" xfId="1" applyFont="1" applyAlignment="1">
      <alignment horizontal="center" vertical="center" wrapText="1"/>
    </xf>
    <xf numFmtId="43" fontId="6" fillId="0" borderId="1" xfId="1" applyFont="1" applyBorder="1"/>
    <xf numFmtId="43" fontId="4" fillId="4" borderId="3" xfId="1" applyFont="1" applyFill="1" applyBorder="1" applyAlignment="1">
      <alignment horizontal="left" vertical="center" wrapText="1"/>
    </xf>
    <xf numFmtId="43" fontId="4" fillId="5" borderId="3" xfId="1" applyFont="1" applyFill="1" applyBorder="1"/>
    <xf numFmtId="43" fontId="4" fillId="2" borderId="2" xfId="1" applyFont="1" applyFill="1" applyBorder="1" applyAlignment="1">
      <alignment horizontal="left" vertical="center" wrapText="1"/>
    </xf>
    <xf numFmtId="43" fontId="4" fillId="0" borderId="0" xfId="1" applyFont="1"/>
    <xf numFmtId="43" fontId="2" fillId="0" borderId="0" xfId="1" applyFont="1" applyBorder="1" applyAlignment="1">
      <alignment horizontal="center" vertical="center"/>
    </xf>
    <xf numFmtId="43" fontId="2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38100</xdr:rowOff>
    </xdr:from>
    <xdr:to>
      <xdr:col>0</xdr:col>
      <xdr:colOff>2285999</xdr:colOff>
      <xdr:row>7</xdr:row>
      <xdr:rowOff>133350</xdr:rowOff>
    </xdr:to>
    <xdr:pic>
      <xdr:nvPicPr>
        <xdr:cNvPr id="4" name="Imagen 3" descr="sipen.jpg">
          <a:extLst>
            <a:ext uri="{FF2B5EF4-FFF2-40B4-BE49-F238E27FC236}">
              <a16:creationId xmlns:a16="http://schemas.microsoft.com/office/drawing/2014/main" id="{AA1D5B1C-11C5-49BE-B54D-5923D69BE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2200274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027EF-FA49-4483-808B-736806AE09C2}">
  <dimension ref="A4:K89"/>
  <sheetViews>
    <sheetView tabSelected="1" topLeftCell="A54" workbookViewId="0">
      <selection activeCell="A2" sqref="A2:L81"/>
    </sheetView>
  </sheetViews>
  <sheetFormatPr baseColWidth="10" defaultRowHeight="15" x14ac:dyDescent="0.25"/>
  <cols>
    <col min="1" max="1" width="34.7109375" customWidth="1"/>
    <col min="2" max="2" width="14.7109375" customWidth="1"/>
    <col min="3" max="3" width="16.7109375" customWidth="1"/>
    <col min="4" max="4" width="14" customWidth="1"/>
    <col min="5" max="5" width="15.7109375" customWidth="1"/>
    <col min="6" max="6" width="13.5703125" customWidth="1"/>
    <col min="7" max="7" width="13.7109375" customWidth="1"/>
    <col min="8" max="8" width="14.28515625" customWidth="1"/>
    <col min="9" max="9" width="14.5703125" customWidth="1"/>
    <col min="10" max="10" width="14.42578125" customWidth="1"/>
    <col min="11" max="11" width="16.7109375" customWidth="1"/>
  </cols>
  <sheetData>
    <row r="4" spans="1:11" ht="15.75" x14ac:dyDescent="0.25">
      <c r="A4" s="34"/>
      <c r="B4" s="34"/>
      <c r="C4" s="34"/>
      <c r="D4" s="34"/>
      <c r="E4" s="34"/>
      <c r="F4" s="34"/>
      <c r="G4" s="34"/>
    </row>
    <row r="5" spans="1:11" ht="15.75" x14ac:dyDescent="0.25">
      <c r="A5" s="34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1"/>
    </row>
    <row r="6" spans="1:11" ht="15.75" x14ac:dyDescent="0.25">
      <c r="A6" s="34" t="s">
        <v>1</v>
      </c>
      <c r="B6" s="34"/>
      <c r="C6" s="34"/>
      <c r="D6" s="34"/>
      <c r="E6" s="34"/>
      <c r="F6" s="34"/>
      <c r="G6" s="34"/>
      <c r="H6" s="34"/>
      <c r="I6" s="34"/>
      <c r="J6" s="34"/>
      <c r="K6" s="1"/>
    </row>
    <row r="7" spans="1:11" ht="15.75" x14ac:dyDescent="0.25">
      <c r="A7" s="35" t="s">
        <v>2</v>
      </c>
      <c r="B7" s="35"/>
      <c r="C7" s="35"/>
      <c r="D7" s="35"/>
      <c r="E7" s="35"/>
      <c r="F7" s="35"/>
      <c r="G7" s="35"/>
      <c r="H7" s="35"/>
      <c r="I7" s="35"/>
      <c r="J7" s="35"/>
      <c r="K7" s="1"/>
    </row>
    <row r="8" spans="1:11" ht="15.75" x14ac:dyDescent="0.25">
      <c r="A8" s="2"/>
      <c r="B8" s="2"/>
      <c r="C8" s="2"/>
    </row>
    <row r="9" spans="1:11" x14ac:dyDescent="0.25">
      <c r="A9" s="3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3" t="s">
        <v>11</v>
      </c>
      <c r="J9" s="3" t="s">
        <v>12</v>
      </c>
      <c r="K9" s="3" t="s">
        <v>13</v>
      </c>
    </row>
    <row r="10" spans="1:11" x14ac:dyDescent="0.25">
      <c r="A10" s="4" t="s">
        <v>14</v>
      </c>
      <c r="B10" s="5"/>
      <c r="C10" s="6"/>
    </row>
    <row r="11" spans="1:11" x14ac:dyDescent="0.25">
      <c r="A11" s="7" t="s">
        <v>15</v>
      </c>
      <c r="B11" s="8">
        <f>+C11+D11+E11+F11+G11+H11+I11+J11+K11</f>
        <v>291857949.98999995</v>
      </c>
      <c r="C11" s="9">
        <f>+C12+C13+C14+C15+C16</f>
        <v>25519151.190000001</v>
      </c>
      <c r="D11" s="9">
        <f t="shared" ref="D11:K11" si="0">+D12+D13+D14+D15+D16</f>
        <v>27836717.789999995</v>
      </c>
      <c r="E11" s="9">
        <f t="shared" si="0"/>
        <v>29956849.439999998</v>
      </c>
      <c r="F11" s="9">
        <f t="shared" si="0"/>
        <v>31048731.36999999</v>
      </c>
      <c r="G11" s="9">
        <f t="shared" si="0"/>
        <v>29549160.819999997</v>
      </c>
      <c r="H11" s="9">
        <f t="shared" si="0"/>
        <v>27512316.349999998</v>
      </c>
      <c r="I11" s="9">
        <f t="shared" si="0"/>
        <v>39523488.449999996</v>
      </c>
      <c r="J11" s="9">
        <f t="shared" si="0"/>
        <v>54368636.93</v>
      </c>
      <c r="K11" s="9">
        <f t="shared" si="0"/>
        <v>26542897.649999999</v>
      </c>
    </row>
    <row r="12" spans="1:11" x14ac:dyDescent="0.25">
      <c r="A12" s="10" t="s">
        <v>16</v>
      </c>
      <c r="B12" s="11">
        <v>138477318.93000001</v>
      </c>
      <c r="C12" s="12">
        <v>17406428.77</v>
      </c>
      <c r="D12" s="13">
        <v>18897243.849999998</v>
      </c>
      <c r="E12" s="13">
        <v>20756608.669999998</v>
      </c>
      <c r="F12" s="14">
        <v>22220692.019999996</v>
      </c>
      <c r="G12" s="14">
        <v>20928372.73</v>
      </c>
      <c r="H12" s="14">
        <v>18622807.869999997</v>
      </c>
      <c r="I12" s="14">
        <v>19645165.02</v>
      </c>
      <c r="J12" s="15">
        <v>18438381.279999997</v>
      </c>
      <c r="K12" s="15">
        <v>18308442.489999998</v>
      </c>
    </row>
    <row r="13" spans="1:11" x14ac:dyDescent="0.25">
      <c r="A13" s="10" t="s">
        <v>17</v>
      </c>
      <c r="B13" s="11">
        <v>17763226.359999999</v>
      </c>
      <c r="C13" s="12">
        <v>2740183.13</v>
      </c>
      <c r="D13" s="13">
        <v>2583988.11</v>
      </c>
      <c r="E13" s="13">
        <v>2801754.94</v>
      </c>
      <c r="F13" s="14">
        <v>2418185.06</v>
      </c>
      <c r="G13" s="14">
        <v>2174828.17</v>
      </c>
      <c r="H13" s="14">
        <v>2452151.5499999998</v>
      </c>
      <c r="I13" s="14">
        <v>2592135.4</v>
      </c>
      <c r="J13" s="15">
        <v>2473152.6799999997</v>
      </c>
      <c r="K13" s="15">
        <v>3641371.51</v>
      </c>
    </row>
    <row r="14" spans="1:11" ht="24" x14ac:dyDescent="0.25">
      <c r="A14" s="10" t="s">
        <v>18</v>
      </c>
      <c r="B14" s="11">
        <v>4505197.62</v>
      </c>
      <c r="C14" s="12">
        <v>576818.91999999993</v>
      </c>
      <c r="D14" s="13">
        <v>603382.69999999995</v>
      </c>
      <c r="E14" s="13">
        <v>636382.69999999995</v>
      </c>
      <c r="F14" s="14">
        <v>648382.69999999995</v>
      </c>
      <c r="G14" s="14">
        <v>651382.69999999995</v>
      </c>
      <c r="H14" s="14">
        <v>695580.2</v>
      </c>
      <c r="I14" s="14">
        <v>693267.7</v>
      </c>
      <c r="J14" s="14">
        <v>102000</v>
      </c>
      <c r="K14" s="14">
        <v>42000</v>
      </c>
    </row>
    <row r="15" spans="1:11" ht="24" x14ac:dyDescent="0.25">
      <c r="A15" s="10" t="s">
        <v>19</v>
      </c>
      <c r="B15" s="11">
        <v>36534990.879999995</v>
      </c>
      <c r="C15" s="12">
        <v>3102761.82</v>
      </c>
      <c r="D15" s="13">
        <v>3763741.68</v>
      </c>
      <c r="E15" s="13">
        <v>3773741.68</v>
      </c>
      <c r="F15" s="14">
        <v>3763908.33</v>
      </c>
      <c r="G15" s="14">
        <v>3803343.32</v>
      </c>
      <c r="H15" s="14">
        <v>3750957.93</v>
      </c>
      <c r="I15" s="14">
        <v>14576536.120000001</v>
      </c>
      <c r="J15" s="15">
        <v>31298956.399999999</v>
      </c>
      <c r="K15" s="14">
        <v>2513695.56</v>
      </c>
    </row>
    <row r="16" spans="1:11" ht="24" x14ac:dyDescent="0.25">
      <c r="A16" s="10" t="s">
        <v>20</v>
      </c>
      <c r="B16" s="11">
        <v>13665681.620000001</v>
      </c>
      <c r="C16" s="12">
        <v>1692958.55</v>
      </c>
      <c r="D16" s="13">
        <v>1988361.45</v>
      </c>
      <c r="E16" s="13">
        <v>1988361.45</v>
      </c>
      <c r="F16" s="14">
        <v>1997563.2599999998</v>
      </c>
      <c r="G16" s="14">
        <v>1991233.9</v>
      </c>
      <c r="H16" s="14">
        <v>1990818.7999999998</v>
      </c>
      <c r="I16" s="14">
        <v>2016384.21</v>
      </c>
      <c r="J16" s="15">
        <v>2056146.57</v>
      </c>
      <c r="K16" s="14">
        <v>2037388.09</v>
      </c>
    </row>
    <row r="17" spans="1:11" x14ac:dyDescent="0.25">
      <c r="A17" s="7" t="s">
        <v>21</v>
      </c>
      <c r="B17" s="8">
        <f>+C17+D17+E17+F17+G17+H17+I17+J17+K17</f>
        <v>26433953.370000001</v>
      </c>
      <c r="C17" s="16">
        <f>+C18+C19+C20+C21+C22+C23+C24+C25+C26</f>
        <v>3154984.57</v>
      </c>
      <c r="D17" s="16">
        <f t="shared" ref="D17:J17" si="1">+D18+D19+D20+D21+D22+D23+D24+D25+D26</f>
        <v>1883793.39</v>
      </c>
      <c r="E17" s="16">
        <f t="shared" si="1"/>
        <v>2718425.02</v>
      </c>
      <c r="F17" s="16">
        <f t="shared" si="1"/>
        <v>2203898.1</v>
      </c>
      <c r="G17" s="16">
        <f t="shared" si="1"/>
        <v>3658506.8</v>
      </c>
      <c r="H17" s="16">
        <f t="shared" si="1"/>
        <v>2861364.23</v>
      </c>
      <c r="I17" s="16">
        <f t="shared" si="1"/>
        <v>3398881.3499999996</v>
      </c>
      <c r="J17" s="16">
        <f t="shared" si="1"/>
        <v>3259935.9999999995</v>
      </c>
      <c r="K17" s="16">
        <f>+K18+K19+K20+K21+K22+K23+K24+K25+K26</f>
        <v>3294163.91</v>
      </c>
    </row>
    <row r="18" spans="1:11" x14ac:dyDescent="0.25">
      <c r="A18" s="10" t="s">
        <v>22</v>
      </c>
      <c r="B18" s="11">
        <v>3162824.6400000006</v>
      </c>
      <c r="C18" s="12">
        <v>416377.89</v>
      </c>
      <c r="D18" s="13">
        <v>441884.55</v>
      </c>
      <c r="E18" s="13">
        <v>452684.04</v>
      </c>
      <c r="F18" s="14">
        <v>458415.43000000005</v>
      </c>
      <c r="G18" s="14">
        <v>462108.58</v>
      </c>
      <c r="H18" s="14">
        <v>472032.45</v>
      </c>
      <c r="I18" s="14">
        <v>459321.7</v>
      </c>
      <c r="J18" s="15">
        <v>474243.83999999997</v>
      </c>
      <c r="K18" s="15">
        <v>500712.74</v>
      </c>
    </row>
    <row r="19" spans="1:11" ht="24" x14ac:dyDescent="0.25">
      <c r="A19" s="10" t="s">
        <v>23</v>
      </c>
      <c r="B19" s="11">
        <v>4147278.54</v>
      </c>
      <c r="C19" s="12">
        <v>252060.79999999999</v>
      </c>
      <c r="D19" s="13">
        <v>277000</v>
      </c>
      <c r="E19" s="13">
        <v>1007380.47</v>
      </c>
      <c r="F19" s="14">
        <v>566797.98</v>
      </c>
      <c r="G19" s="14">
        <v>601480</v>
      </c>
      <c r="H19" s="14">
        <v>395576</v>
      </c>
      <c r="I19" s="14">
        <v>1046983.29</v>
      </c>
      <c r="J19" s="15">
        <v>617828.84</v>
      </c>
      <c r="K19" s="15">
        <v>423025</v>
      </c>
    </row>
    <row r="20" spans="1:11" x14ac:dyDescent="0.25">
      <c r="A20" s="10" t="s">
        <v>24</v>
      </c>
      <c r="B20" s="11">
        <v>0</v>
      </c>
      <c r="C20" s="12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4">
        <v>0</v>
      </c>
      <c r="J20" s="17">
        <v>0</v>
      </c>
      <c r="K20" s="15">
        <v>5645</v>
      </c>
    </row>
    <row r="21" spans="1:11" x14ac:dyDescent="0.25">
      <c r="A21" s="10" t="s">
        <v>25</v>
      </c>
      <c r="B21" s="11">
        <v>37960</v>
      </c>
      <c r="C21" s="12">
        <v>0</v>
      </c>
      <c r="D21" s="13">
        <v>1900</v>
      </c>
      <c r="E21" s="13">
        <v>32740</v>
      </c>
      <c r="F21" s="14">
        <v>250</v>
      </c>
      <c r="G21" s="14">
        <v>9796.76</v>
      </c>
      <c r="H21" s="14">
        <v>-7696.76</v>
      </c>
      <c r="I21" s="14">
        <v>970</v>
      </c>
      <c r="J21" s="15">
        <v>870</v>
      </c>
      <c r="K21" s="14">
        <v>0</v>
      </c>
    </row>
    <row r="22" spans="1:11" x14ac:dyDescent="0.25">
      <c r="A22" s="10" t="s">
        <v>26</v>
      </c>
      <c r="B22" s="11">
        <v>1852128.0699999996</v>
      </c>
      <c r="C22" s="12">
        <v>1055974.99</v>
      </c>
      <c r="D22" s="13">
        <v>212784.68</v>
      </c>
      <c r="E22" s="13">
        <v>95433.68</v>
      </c>
      <c r="F22" s="14">
        <v>95433.68</v>
      </c>
      <c r="G22" s="14">
        <v>95433.68</v>
      </c>
      <c r="H22" s="14">
        <v>95433.68</v>
      </c>
      <c r="I22" s="14">
        <v>201633.68</v>
      </c>
      <c r="J22" s="15">
        <v>95433.68</v>
      </c>
      <c r="K22" s="15">
        <v>907310.98</v>
      </c>
    </row>
    <row r="23" spans="1:11" x14ac:dyDescent="0.25">
      <c r="A23" s="10" t="s">
        <v>27</v>
      </c>
      <c r="B23" s="11">
        <v>2289093.7999999998</v>
      </c>
      <c r="C23" s="12">
        <v>318965.48</v>
      </c>
      <c r="D23" s="13">
        <v>326519.54000000004</v>
      </c>
      <c r="E23" s="13">
        <v>326519.54000000004</v>
      </c>
      <c r="F23" s="14">
        <v>326519.54000000004</v>
      </c>
      <c r="G23" s="14">
        <v>330189.90000000002</v>
      </c>
      <c r="H23" s="14">
        <v>330189.90000000002</v>
      </c>
      <c r="I23" s="14">
        <v>330189.90000000002</v>
      </c>
      <c r="J23" s="15">
        <v>909414.56</v>
      </c>
      <c r="K23" s="15">
        <v>-360162.97</v>
      </c>
    </row>
    <row r="24" spans="1:11" ht="36" x14ac:dyDescent="0.25">
      <c r="A24" s="10" t="s">
        <v>28</v>
      </c>
      <c r="B24" s="11">
        <v>135975.97</v>
      </c>
      <c r="C24" s="12">
        <v>5124.03</v>
      </c>
      <c r="D24" s="13">
        <v>23034.799999999999</v>
      </c>
      <c r="E24" s="13">
        <v>16024.939999999999</v>
      </c>
      <c r="F24" s="14">
        <v>57521.93</v>
      </c>
      <c r="G24" s="14">
        <v>5124.03</v>
      </c>
      <c r="H24" s="14">
        <v>11304.83</v>
      </c>
      <c r="I24" s="14">
        <v>17841.41</v>
      </c>
      <c r="J24" s="15">
        <v>176494.53</v>
      </c>
      <c r="K24" s="15">
        <v>23236.79</v>
      </c>
    </row>
    <row r="25" spans="1:11" ht="24" x14ac:dyDescent="0.25">
      <c r="A25" s="10" t="s">
        <v>29</v>
      </c>
      <c r="B25" s="11">
        <v>5899354.7599999998</v>
      </c>
      <c r="C25" s="12">
        <v>627235.69999999995</v>
      </c>
      <c r="D25" s="13">
        <v>588262.12</v>
      </c>
      <c r="E25" s="13">
        <v>782721.75</v>
      </c>
      <c r="F25" s="14">
        <v>633827</v>
      </c>
      <c r="G25" s="14">
        <v>1652749.8999999997</v>
      </c>
      <c r="H25" s="14">
        <v>967763.79</v>
      </c>
      <c r="I25" s="14">
        <v>646794.5</v>
      </c>
      <c r="J25" s="15">
        <v>780889.5</v>
      </c>
      <c r="K25" s="15">
        <v>1595794.92</v>
      </c>
    </row>
    <row r="26" spans="1:11" ht="24" x14ac:dyDescent="0.25">
      <c r="A26" s="10" t="s">
        <v>30</v>
      </c>
      <c r="B26" s="11">
        <v>2355237.6800000002</v>
      </c>
      <c r="C26" s="13">
        <v>479245.68</v>
      </c>
      <c r="D26" s="13">
        <v>12407.7</v>
      </c>
      <c r="E26" s="13">
        <v>4920.6000000000004</v>
      </c>
      <c r="F26" s="14">
        <v>65132.54</v>
      </c>
      <c r="G26" s="14">
        <v>501623.94999999995</v>
      </c>
      <c r="H26" s="14">
        <v>596760.34</v>
      </c>
      <c r="I26" s="14">
        <v>695146.87</v>
      </c>
      <c r="J26" s="15">
        <v>204761.05000000002</v>
      </c>
      <c r="K26" s="15">
        <v>198601.45</v>
      </c>
    </row>
    <row r="27" spans="1:11" x14ac:dyDescent="0.25">
      <c r="A27" s="7" t="s">
        <v>31</v>
      </c>
      <c r="B27" s="8">
        <f>+C27+D27+E27+F27+G27+H27+I27+J27+K27</f>
        <v>5877258.8100000005</v>
      </c>
      <c r="C27" s="16">
        <f>+C28+C29+C30+C31+C32+C33+C34+C36</f>
        <v>437069.38</v>
      </c>
      <c r="D27" s="16">
        <f t="shared" ref="D27:J27" si="2">+D28+D29+D30+D31+D32+D33+D34+D36</f>
        <v>924799.15999999992</v>
      </c>
      <c r="E27" s="16">
        <f t="shared" si="2"/>
        <v>551831.25</v>
      </c>
      <c r="F27" s="16">
        <f t="shared" si="2"/>
        <v>543724.86</v>
      </c>
      <c r="G27" s="16">
        <f t="shared" si="2"/>
        <v>804636.01</v>
      </c>
      <c r="H27" s="16">
        <f t="shared" si="2"/>
        <v>571115.65</v>
      </c>
      <c r="I27" s="16">
        <f t="shared" si="2"/>
        <v>609575</v>
      </c>
      <c r="J27" s="16">
        <f t="shared" si="2"/>
        <v>690507.52</v>
      </c>
      <c r="K27" s="16">
        <f>+K28+K29+K30+K31+K32+K33+K34+K36</f>
        <v>743999.9800000001</v>
      </c>
    </row>
    <row r="28" spans="1:11" ht="24" x14ac:dyDescent="0.25">
      <c r="A28" s="10" t="s">
        <v>32</v>
      </c>
      <c r="B28" s="11">
        <v>162443.31</v>
      </c>
      <c r="C28" s="12">
        <v>7237.24</v>
      </c>
      <c r="D28" s="13">
        <v>26203.27</v>
      </c>
      <c r="E28" s="13">
        <v>37550.129999999997</v>
      </c>
      <c r="F28" s="13">
        <v>22195.61</v>
      </c>
      <c r="G28" s="14">
        <v>27183</v>
      </c>
      <c r="H28" s="14">
        <v>14565.86</v>
      </c>
      <c r="I28" s="14">
        <v>27508.2</v>
      </c>
      <c r="J28" s="15">
        <v>28846.01</v>
      </c>
      <c r="K28" s="14">
        <v>32203.38</v>
      </c>
    </row>
    <row r="29" spans="1:11" x14ac:dyDescent="0.25">
      <c r="A29" s="10" t="s">
        <v>33</v>
      </c>
      <c r="B29" s="11">
        <v>78152.97</v>
      </c>
      <c r="C29" s="12">
        <v>796.48</v>
      </c>
      <c r="D29" s="13">
        <v>242.66</v>
      </c>
      <c r="E29" s="13">
        <v>726</v>
      </c>
      <c r="F29" s="13">
        <v>555.37</v>
      </c>
      <c r="G29" s="14">
        <v>404.4</v>
      </c>
      <c r="H29" s="14">
        <v>75266.3</v>
      </c>
      <c r="I29" s="14">
        <v>161.76</v>
      </c>
      <c r="J29" s="15">
        <v>275.58</v>
      </c>
      <c r="K29" s="14">
        <v>635.44000000000005</v>
      </c>
    </row>
    <row r="30" spans="1:11" ht="24" x14ac:dyDescent="0.25">
      <c r="A30" s="10" t="s">
        <v>34</v>
      </c>
      <c r="B30" s="11">
        <v>236059.28000000003</v>
      </c>
      <c r="C30" s="12">
        <v>16948.79</v>
      </c>
      <c r="D30" s="13">
        <v>92065.68</v>
      </c>
      <c r="E30" s="13">
        <v>29742.170000000002</v>
      </c>
      <c r="F30" s="13">
        <v>17903.29</v>
      </c>
      <c r="G30" s="14">
        <v>35760.75</v>
      </c>
      <c r="H30" s="14">
        <v>22065.360000000001</v>
      </c>
      <c r="I30" s="14">
        <v>21573.24</v>
      </c>
      <c r="J30" s="15">
        <v>35726.15</v>
      </c>
      <c r="K30" s="14">
        <v>133812.16</v>
      </c>
    </row>
    <row r="31" spans="1:11" x14ac:dyDescent="0.25">
      <c r="A31" s="10" t="s">
        <v>35</v>
      </c>
      <c r="B31" s="11">
        <v>185541.7</v>
      </c>
      <c r="C31" s="12">
        <v>3835</v>
      </c>
      <c r="D31" s="13">
        <v>81178</v>
      </c>
      <c r="E31" s="13">
        <v>1534</v>
      </c>
      <c r="F31" s="13">
        <v>1534</v>
      </c>
      <c r="G31" s="18">
        <v>72142.600000000006</v>
      </c>
      <c r="H31" s="14">
        <v>767</v>
      </c>
      <c r="I31" s="14">
        <v>24551.1</v>
      </c>
      <c r="J31" s="15">
        <v>896.8</v>
      </c>
      <c r="K31" s="14">
        <v>1345.2</v>
      </c>
    </row>
    <row r="32" spans="1:11" ht="24" x14ac:dyDescent="0.25">
      <c r="A32" s="10" t="s">
        <v>36</v>
      </c>
      <c r="B32" s="11">
        <v>134231.33999999997</v>
      </c>
      <c r="C32" s="12">
        <v>6188.28</v>
      </c>
      <c r="D32" s="13">
        <v>3835.19</v>
      </c>
      <c r="E32" s="13">
        <v>37598.81</v>
      </c>
      <c r="F32" s="13">
        <v>10892.56</v>
      </c>
      <c r="G32" s="14">
        <v>50683.079999999994</v>
      </c>
      <c r="H32" s="14">
        <v>13553.34</v>
      </c>
      <c r="I32" s="14">
        <v>11480.08</v>
      </c>
      <c r="J32" s="15">
        <v>6022.98</v>
      </c>
      <c r="K32" s="14">
        <v>45493.02</v>
      </c>
    </row>
    <row r="33" spans="1:11" ht="24" x14ac:dyDescent="0.25">
      <c r="A33" s="10" t="s">
        <v>37</v>
      </c>
      <c r="B33" s="11">
        <v>21949.5</v>
      </c>
      <c r="C33" s="12">
        <v>471</v>
      </c>
      <c r="D33" s="13">
        <v>420</v>
      </c>
      <c r="E33" s="13">
        <v>100.01</v>
      </c>
      <c r="F33" s="13">
        <v>16296.49</v>
      </c>
      <c r="G33" s="14">
        <v>300</v>
      </c>
      <c r="H33" s="14">
        <v>1329</v>
      </c>
      <c r="I33" s="14">
        <v>3033</v>
      </c>
      <c r="J33" s="15">
        <v>1588</v>
      </c>
      <c r="K33" s="14">
        <v>0</v>
      </c>
    </row>
    <row r="34" spans="1:11" ht="24" x14ac:dyDescent="0.25">
      <c r="A34" s="10" t="s">
        <v>38</v>
      </c>
      <c r="B34" s="11">
        <v>3232945.08</v>
      </c>
      <c r="C34" s="12">
        <v>335212.61</v>
      </c>
      <c r="D34" s="13">
        <v>664814.38</v>
      </c>
      <c r="E34" s="13">
        <v>407545.73</v>
      </c>
      <c r="F34" s="13">
        <v>402630.13</v>
      </c>
      <c r="G34" s="14">
        <v>598410.77</v>
      </c>
      <c r="H34" s="14">
        <v>406091.83</v>
      </c>
      <c r="I34" s="14">
        <v>418239.63</v>
      </c>
      <c r="J34" s="15">
        <v>559845.23</v>
      </c>
      <c r="K34" s="14">
        <v>435645.13</v>
      </c>
    </row>
    <row r="35" spans="1:11" ht="36" x14ac:dyDescent="0.25">
      <c r="A35" s="10" t="s">
        <v>39</v>
      </c>
      <c r="B35" s="11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4">
        <v>0</v>
      </c>
      <c r="K35" s="18"/>
    </row>
    <row r="36" spans="1:11" x14ac:dyDescent="0.25">
      <c r="A36" s="10" t="s">
        <v>40</v>
      </c>
      <c r="B36" s="11">
        <v>391428.13</v>
      </c>
      <c r="C36" s="12">
        <v>66379.98000000001</v>
      </c>
      <c r="D36" s="13">
        <v>56039.98</v>
      </c>
      <c r="E36" s="14">
        <v>37034.400000000001</v>
      </c>
      <c r="F36" s="13">
        <v>71717.41</v>
      </c>
      <c r="G36" s="14">
        <v>19751.41</v>
      </c>
      <c r="H36" s="14">
        <v>37476.960000000006</v>
      </c>
      <c r="I36" s="14">
        <v>103027.99</v>
      </c>
      <c r="J36" s="15">
        <v>57306.77</v>
      </c>
      <c r="K36" s="14">
        <v>94865.65</v>
      </c>
    </row>
    <row r="37" spans="1:11" x14ac:dyDescent="0.25">
      <c r="A37" s="7" t="s">
        <v>41</v>
      </c>
      <c r="B37" s="8">
        <f>+C37+D37+E37+F37+G37+H37+I37+J37+K37</f>
        <v>3251381.26</v>
      </c>
      <c r="C37" s="16">
        <f>+C38+C39+C40+C41+C42+C43+C44</f>
        <v>0</v>
      </c>
      <c r="D37" s="16">
        <f t="shared" ref="D37:K37" si="3">+D38+D39+D40+D41+D42+D43+D44</f>
        <v>187912.5</v>
      </c>
      <c r="E37" s="16">
        <f t="shared" si="3"/>
        <v>153856.25</v>
      </c>
      <c r="F37" s="16">
        <f t="shared" si="3"/>
        <v>461356.25</v>
      </c>
      <c r="G37" s="16">
        <f t="shared" si="3"/>
        <v>61356.25</v>
      </c>
      <c r="H37" s="16">
        <f t="shared" si="3"/>
        <v>555006.25</v>
      </c>
      <c r="I37" s="16">
        <f t="shared" si="3"/>
        <v>97797.92</v>
      </c>
      <c r="J37" s="16">
        <f t="shared" si="3"/>
        <v>136297.91999999998</v>
      </c>
      <c r="K37" s="16">
        <f t="shared" si="3"/>
        <v>1597797.92</v>
      </c>
    </row>
    <row r="38" spans="1:11" ht="24" x14ac:dyDescent="0.25">
      <c r="A38" s="10" t="s">
        <v>42</v>
      </c>
      <c r="B38" s="11">
        <v>482700</v>
      </c>
      <c r="C38" s="12">
        <v>0</v>
      </c>
      <c r="D38" s="13">
        <v>115200</v>
      </c>
      <c r="E38" s="14">
        <v>117500</v>
      </c>
      <c r="F38" s="14">
        <v>225000</v>
      </c>
      <c r="G38" s="15">
        <v>25000</v>
      </c>
      <c r="H38" s="15">
        <v>0</v>
      </c>
      <c r="I38" s="14">
        <v>0</v>
      </c>
      <c r="J38" s="15">
        <v>38500</v>
      </c>
      <c r="K38" s="15">
        <v>0</v>
      </c>
    </row>
    <row r="39" spans="1:11" ht="24" x14ac:dyDescent="0.25">
      <c r="A39" s="10" t="s">
        <v>43</v>
      </c>
      <c r="B39" s="11">
        <v>150000</v>
      </c>
      <c r="C39" s="13">
        <v>0</v>
      </c>
      <c r="D39" s="13">
        <v>0</v>
      </c>
      <c r="E39" s="14">
        <v>0</v>
      </c>
      <c r="F39" s="14">
        <v>0</v>
      </c>
      <c r="G39" s="14">
        <v>0</v>
      </c>
      <c r="H39" s="14">
        <v>150000</v>
      </c>
      <c r="I39" s="14">
        <v>0</v>
      </c>
      <c r="J39" s="14">
        <v>0</v>
      </c>
      <c r="K39" s="14">
        <v>1500000</v>
      </c>
    </row>
    <row r="40" spans="1:11" ht="24" x14ac:dyDescent="0.25">
      <c r="A40" s="10" t="s">
        <v>44</v>
      </c>
      <c r="B40" s="11">
        <v>200000</v>
      </c>
      <c r="C40" s="13">
        <v>0</v>
      </c>
      <c r="D40" s="13">
        <v>0</v>
      </c>
      <c r="E40" s="14">
        <v>0</v>
      </c>
      <c r="F40" s="14">
        <v>200000</v>
      </c>
      <c r="G40" s="17">
        <v>0</v>
      </c>
      <c r="H40" s="17">
        <v>0</v>
      </c>
      <c r="I40" s="14">
        <v>0</v>
      </c>
      <c r="J40" s="14">
        <v>0</v>
      </c>
      <c r="K40" s="14">
        <v>0</v>
      </c>
    </row>
    <row r="41" spans="1:11" ht="24" x14ac:dyDescent="0.25">
      <c r="A41" s="10" t="s">
        <v>45</v>
      </c>
      <c r="B41" s="11">
        <v>0</v>
      </c>
      <c r="C41" s="13">
        <v>0</v>
      </c>
      <c r="D41" s="13">
        <v>0</v>
      </c>
      <c r="E41" s="14">
        <v>0</v>
      </c>
      <c r="F41" s="14">
        <v>0</v>
      </c>
      <c r="H41" s="17">
        <v>0</v>
      </c>
      <c r="I41" s="14">
        <v>0</v>
      </c>
      <c r="J41" s="14">
        <v>0</v>
      </c>
      <c r="K41" s="14">
        <v>0</v>
      </c>
    </row>
    <row r="42" spans="1:11" ht="24" x14ac:dyDescent="0.25">
      <c r="A42" s="10" t="s">
        <v>46</v>
      </c>
      <c r="B42" s="11">
        <v>36356.25</v>
      </c>
      <c r="C42" s="13">
        <v>0</v>
      </c>
      <c r="D42" s="13">
        <v>0</v>
      </c>
      <c r="E42" s="14">
        <v>0</v>
      </c>
      <c r="F42" s="14">
        <v>0</v>
      </c>
      <c r="G42" s="13">
        <v>36356.25</v>
      </c>
      <c r="I42" s="14">
        <v>0</v>
      </c>
      <c r="J42" s="14">
        <v>0</v>
      </c>
      <c r="K42" s="14">
        <v>0</v>
      </c>
    </row>
    <row r="43" spans="1:11" ht="24" x14ac:dyDescent="0.25">
      <c r="A43" s="10" t="s">
        <v>47</v>
      </c>
      <c r="B43" s="11">
        <v>648229.17000000004</v>
      </c>
      <c r="C43" s="19">
        <v>0</v>
      </c>
      <c r="D43" s="13">
        <v>72712.5</v>
      </c>
      <c r="E43" s="14">
        <v>36356.25</v>
      </c>
      <c r="F43" s="14">
        <v>36356.25</v>
      </c>
      <c r="G43" s="17">
        <v>0</v>
      </c>
      <c r="H43" s="13">
        <v>405006.25</v>
      </c>
      <c r="I43" s="14">
        <v>97797.92</v>
      </c>
      <c r="J43" s="15">
        <v>97797.92</v>
      </c>
      <c r="K43" s="15">
        <v>97797.92</v>
      </c>
    </row>
    <row r="44" spans="1:11" ht="24" x14ac:dyDescent="0.25">
      <c r="A44" s="10" t="s">
        <v>48</v>
      </c>
      <c r="B44" s="11">
        <v>0</v>
      </c>
      <c r="C44" s="13">
        <v>0</v>
      </c>
      <c r="D44" s="13">
        <v>0</v>
      </c>
      <c r="E44" s="14">
        <v>0</v>
      </c>
      <c r="F44" s="14">
        <v>0</v>
      </c>
      <c r="G44" s="17">
        <v>0</v>
      </c>
      <c r="H44" s="17">
        <v>0</v>
      </c>
      <c r="I44" s="14">
        <v>0</v>
      </c>
      <c r="J44" s="14">
        <v>0</v>
      </c>
      <c r="K44" s="14">
        <v>0</v>
      </c>
    </row>
    <row r="45" spans="1:11" x14ac:dyDescent="0.25">
      <c r="A45" s="20" t="s">
        <v>49</v>
      </c>
      <c r="B45" s="11">
        <v>0</v>
      </c>
      <c r="C45" s="13">
        <v>0</v>
      </c>
      <c r="D45" s="13">
        <v>0</v>
      </c>
      <c r="E45" s="14">
        <v>0</v>
      </c>
      <c r="F45" s="14">
        <v>0</v>
      </c>
      <c r="G45" s="17">
        <v>0</v>
      </c>
      <c r="H45" s="17">
        <v>0</v>
      </c>
      <c r="I45" s="14">
        <v>0</v>
      </c>
      <c r="J45" s="14">
        <v>0</v>
      </c>
      <c r="K45" s="14">
        <v>0</v>
      </c>
    </row>
    <row r="46" spans="1:11" ht="24" x14ac:dyDescent="0.25">
      <c r="A46" s="10" t="s">
        <v>50</v>
      </c>
      <c r="B46" s="11">
        <v>0</v>
      </c>
      <c r="C46" s="13">
        <v>0</v>
      </c>
      <c r="D46" s="13">
        <v>0</v>
      </c>
      <c r="E46" s="13">
        <v>0</v>
      </c>
      <c r="F46" s="14">
        <v>0</v>
      </c>
      <c r="G46" s="17">
        <v>0</v>
      </c>
      <c r="H46" s="17">
        <v>0</v>
      </c>
      <c r="I46" s="14">
        <v>0</v>
      </c>
      <c r="J46" s="14">
        <v>0</v>
      </c>
      <c r="K46" s="14">
        <v>0</v>
      </c>
    </row>
    <row r="47" spans="1:11" ht="24" x14ac:dyDescent="0.25">
      <c r="A47" s="10" t="s">
        <v>51</v>
      </c>
      <c r="B47" s="11">
        <v>0</v>
      </c>
      <c r="C47" s="13">
        <v>0</v>
      </c>
      <c r="D47" s="13">
        <v>0</v>
      </c>
      <c r="E47" s="13">
        <v>0</v>
      </c>
      <c r="F47" s="14">
        <v>0</v>
      </c>
      <c r="G47" s="17">
        <v>0</v>
      </c>
      <c r="H47" s="17">
        <v>0</v>
      </c>
      <c r="I47" s="14">
        <v>0</v>
      </c>
      <c r="J47" s="14">
        <v>0</v>
      </c>
      <c r="K47" s="14">
        <v>0</v>
      </c>
    </row>
    <row r="48" spans="1:11" ht="24" x14ac:dyDescent="0.25">
      <c r="A48" s="10" t="s">
        <v>52</v>
      </c>
      <c r="B48" s="11">
        <v>0</v>
      </c>
      <c r="C48" s="13">
        <v>0</v>
      </c>
      <c r="D48" s="13">
        <v>0</v>
      </c>
      <c r="E48" s="13">
        <v>0</v>
      </c>
      <c r="F48" s="14">
        <v>0</v>
      </c>
      <c r="G48" s="17">
        <v>0</v>
      </c>
      <c r="H48" s="17">
        <v>0</v>
      </c>
      <c r="I48" s="14">
        <v>0</v>
      </c>
      <c r="J48" s="14">
        <v>0</v>
      </c>
      <c r="K48" s="14">
        <v>0</v>
      </c>
    </row>
    <row r="49" spans="1:11" ht="24" x14ac:dyDescent="0.25">
      <c r="A49" s="10" t="s">
        <v>53</v>
      </c>
      <c r="B49" s="11">
        <v>0</v>
      </c>
      <c r="C49" s="13">
        <v>0</v>
      </c>
      <c r="D49" s="13">
        <v>0</v>
      </c>
      <c r="E49" s="13">
        <v>0</v>
      </c>
      <c r="F49" s="14">
        <v>0</v>
      </c>
      <c r="G49" s="17">
        <v>0</v>
      </c>
      <c r="H49" s="17">
        <v>0</v>
      </c>
      <c r="I49" s="14">
        <v>0</v>
      </c>
      <c r="J49" s="14">
        <v>0</v>
      </c>
      <c r="K49" s="14">
        <v>0</v>
      </c>
    </row>
    <row r="50" spans="1:11" ht="24" x14ac:dyDescent="0.25">
      <c r="A50" s="10" t="s">
        <v>54</v>
      </c>
      <c r="B50" s="11">
        <v>0</v>
      </c>
      <c r="C50" s="13">
        <v>0</v>
      </c>
      <c r="D50" s="13">
        <v>0</v>
      </c>
      <c r="E50" s="13">
        <v>0</v>
      </c>
      <c r="F50" s="14">
        <v>0</v>
      </c>
      <c r="G50" s="17">
        <v>0</v>
      </c>
      <c r="H50" s="17">
        <v>0</v>
      </c>
      <c r="I50" s="14">
        <v>0</v>
      </c>
      <c r="J50" s="14">
        <v>0</v>
      </c>
      <c r="K50" s="14">
        <v>0</v>
      </c>
    </row>
    <row r="51" spans="1:11" ht="24" x14ac:dyDescent="0.25">
      <c r="A51" s="10" t="s">
        <v>55</v>
      </c>
      <c r="B51" s="11">
        <v>0</v>
      </c>
      <c r="C51" s="13">
        <v>0</v>
      </c>
      <c r="D51" s="13">
        <v>0</v>
      </c>
      <c r="E51" s="13">
        <v>0</v>
      </c>
      <c r="F51" s="14">
        <v>0</v>
      </c>
      <c r="G51" s="17">
        <v>0</v>
      </c>
      <c r="H51" s="17">
        <v>0</v>
      </c>
      <c r="I51" s="14">
        <v>0</v>
      </c>
      <c r="J51" s="14">
        <v>0</v>
      </c>
      <c r="K51" s="14">
        <v>0</v>
      </c>
    </row>
    <row r="52" spans="1:11" ht="24" x14ac:dyDescent="0.25">
      <c r="A52" s="10" t="s">
        <v>56</v>
      </c>
      <c r="B52" s="11">
        <v>0</v>
      </c>
      <c r="C52" s="13">
        <v>0</v>
      </c>
      <c r="D52" s="13">
        <v>0</v>
      </c>
      <c r="E52" s="13">
        <v>0</v>
      </c>
      <c r="F52" s="14">
        <v>0</v>
      </c>
      <c r="G52" s="17">
        <v>0</v>
      </c>
      <c r="H52" s="17">
        <v>0</v>
      </c>
      <c r="I52" s="14">
        <v>0</v>
      </c>
      <c r="J52" s="14">
        <v>0</v>
      </c>
      <c r="K52" s="14">
        <v>0</v>
      </c>
    </row>
    <row r="53" spans="1:11" ht="24" x14ac:dyDescent="0.25">
      <c r="A53" s="21" t="s">
        <v>57</v>
      </c>
      <c r="B53" s="8">
        <f>+C53+D53+E53+F53+G53+H53+I53+J53+K53</f>
        <v>7120062.1799999997</v>
      </c>
      <c r="C53" s="8">
        <f>+C54+C55+C56+C57+C58+C59+C60+C61+C62+C63+C64+C65+C66+C67</f>
        <v>0</v>
      </c>
      <c r="D53" s="8">
        <f t="shared" ref="D53:J53" si="4">+D54+D55+D56+D57+D58+D59+D60+D61+D62+D63+D64+D65+D66+D67</f>
        <v>18400</v>
      </c>
      <c r="E53" s="8">
        <f t="shared" si="4"/>
        <v>229469.6</v>
      </c>
      <c r="F53" s="8">
        <f t="shared" si="4"/>
        <v>35674.35</v>
      </c>
      <c r="G53" s="8">
        <f t="shared" si="4"/>
        <v>0</v>
      </c>
      <c r="H53" s="8">
        <f t="shared" si="4"/>
        <v>0</v>
      </c>
      <c r="I53" s="8">
        <f t="shared" si="4"/>
        <v>33786.01</v>
      </c>
      <c r="J53" s="8">
        <f t="shared" si="4"/>
        <v>32745</v>
      </c>
      <c r="K53" s="8">
        <v>6769987.2199999997</v>
      </c>
    </row>
    <row r="54" spans="1:11" x14ac:dyDescent="0.25">
      <c r="A54" s="10" t="s">
        <v>58</v>
      </c>
      <c r="B54" s="11">
        <v>317329.96000000002</v>
      </c>
      <c r="C54" s="12">
        <v>0</v>
      </c>
      <c r="D54" s="13">
        <v>18400</v>
      </c>
      <c r="E54" s="14">
        <v>229469.6</v>
      </c>
      <c r="F54" s="14">
        <v>35674.35</v>
      </c>
      <c r="G54" s="17">
        <v>0</v>
      </c>
      <c r="H54" s="17">
        <v>0</v>
      </c>
      <c r="I54" s="14">
        <v>33786.01</v>
      </c>
      <c r="J54" s="14">
        <v>0</v>
      </c>
      <c r="K54" s="14">
        <v>0</v>
      </c>
    </row>
    <row r="55" spans="1:11" ht="24" x14ac:dyDescent="0.25">
      <c r="A55" s="10" t="s">
        <v>59</v>
      </c>
      <c r="B55" s="11">
        <v>0</v>
      </c>
      <c r="C55" s="13">
        <v>0</v>
      </c>
      <c r="D55" s="13">
        <v>0</v>
      </c>
      <c r="E55" s="13">
        <v>0</v>
      </c>
      <c r="F55" s="13">
        <v>0</v>
      </c>
      <c r="G55" s="17">
        <v>0</v>
      </c>
      <c r="H55" s="17">
        <v>0</v>
      </c>
      <c r="I55" s="14">
        <v>0</v>
      </c>
      <c r="J55" s="14">
        <v>0</v>
      </c>
      <c r="K55" s="14">
        <v>0</v>
      </c>
    </row>
    <row r="56" spans="1:11" ht="24" x14ac:dyDescent="0.25">
      <c r="A56" s="10" t="s">
        <v>60</v>
      </c>
      <c r="B56" s="11">
        <v>0</v>
      </c>
      <c r="C56" s="13">
        <v>0</v>
      </c>
      <c r="D56" s="13">
        <v>0</v>
      </c>
      <c r="E56" s="13">
        <v>0</v>
      </c>
      <c r="F56" s="13">
        <v>0</v>
      </c>
      <c r="G56" s="17">
        <v>0</v>
      </c>
      <c r="H56" s="17">
        <v>0</v>
      </c>
      <c r="I56" s="14">
        <v>0</v>
      </c>
      <c r="J56" s="14">
        <v>0</v>
      </c>
      <c r="K56" s="14">
        <v>0</v>
      </c>
    </row>
    <row r="57" spans="1:11" ht="24" x14ac:dyDescent="0.25">
      <c r="A57" s="10" t="s">
        <v>61</v>
      </c>
      <c r="B57" s="11">
        <v>0</v>
      </c>
      <c r="C57" s="12">
        <v>0</v>
      </c>
      <c r="D57" s="13">
        <v>0</v>
      </c>
      <c r="E57" s="13">
        <v>0</v>
      </c>
      <c r="F57" s="13">
        <v>0</v>
      </c>
      <c r="G57" s="17">
        <v>0</v>
      </c>
      <c r="H57" s="17">
        <v>0</v>
      </c>
      <c r="I57" s="14">
        <v>0</v>
      </c>
      <c r="J57" s="14">
        <v>0</v>
      </c>
      <c r="K57" s="14">
        <v>0</v>
      </c>
    </row>
    <row r="58" spans="1:11" ht="24" x14ac:dyDescent="0.25">
      <c r="A58" s="10" t="s">
        <v>62</v>
      </c>
      <c r="B58" s="11">
        <v>0</v>
      </c>
      <c r="C58" s="13">
        <v>0</v>
      </c>
      <c r="D58" s="13">
        <v>0</v>
      </c>
      <c r="E58" s="13">
        <v>0</v>
      </c>
      <c r="F58" s="13">
        <v>0</v>
      </c>
      <c r="G58" s="17">
        <v>0</v>
      </c>
      <c r="H58" s="17">
        <v>0</v>
      </c>
      <c r="I58" s="14">
        <v>0</v>
      </c>
      <c r="J58" s="14">
        <v>32745</v>
      </c>
      <c r="K58" s="14">
        <v>0</v>
      </c>
    </row>
    <row r="59" spans="1:11" ht="24" x14ac:dyDescent="0.25">
      <c r="A59" s="10" t="s">
        <v>63</v>
      </c>
      <c r="B59" s="11">
        <v>0</v>
      </c>
      <c r="C59" s="13">
        <v>0</v>
      </c>
      <c r="D59" s="13">
        <v>0</v>
      </c>
      <c r="E59" s="13">
        <v>0</v>
      </c>
      <c r="F59" s="13">
        <v>0</v>
      </c>
      <c r="G59" s="17">
        <v>0</v>
      </c>
      <c r="H59" s="17">
        <v>0</v>
      </c>
      <c r="I59" s="14">
        <v>0</v>
      </c>
      <c r="J59" s="14">
        <v>0</v>
      </c>
      <c r="K59" s="14">
        <v>0</v>
      </c>
    </row>
    <row r="60" spans="1:11" ht="24" x14ac:dyDescent="0.25">
      <c r="A60" s="10" t="s">
        <v>64</v>
      </c>
      <c r="B60" s="11">
        <v>0</v>
      </c>
      <c r="C60" s="13">
        <v>0</v>
      </c>
      <c r="D60" s="13">
        <v>0</v>
      </c>
      <c r="E60" s="13">
        <v>0</v>
      </c>
      <c r="F60" s="13">
        <v>0</v>
      </c>
      <c r="G60" s="17">
        <v>0</v>
      </c>
      <c r="H60" s="17">
        <v>0</v>
      </c>
      <c r="I60" s="14">
        <v>0</v>
      </c>
      <c r="J60" s="14">
        <v>0</v>
      </c>
      <c r="K60" s="14">
        <v>0</v>
      </c>
    </row>
    <row r="61" spans="1:11" x14ac:dyDescent="0.25">
      <c r="A61" s="10" t="s">
        <v>65</v>
      </c>
      <c r="B61" s="11">
        <v>0</v>
      </c>
      <c r="C61" s="12">
        <v>0</v>
      </c>
      <c r="D61" s="13">
        <v>0</v>
      </c>
      <c r="E61" s="13">
        <v>0</v>
      </c>
      <c r="F61" s="13">
        <v>0</v>
      </c>
      <c r="G61" s="17">
        <v>0</v>
      </c>
      <c r="H61" s="17">
        <v>0</v>
      </c>
      <c r="I61" s="14">
        <v>0</v>
      </c>
      <c r="J61" s="14">
        <v>0</v>
      </c>
      <c r="K61" s="14">
        <v>0</v>
      </c>
    </row>
    <row r="62" spans="1:11" ht="24" x14ac:dyDescent="0.25">
      <c r="A62" s="10" t="s">
        <v>66</v>
      </c>
      <c r="B62" s="11">
        <v>0</v>
      </c>
      <c r="C62" s="12">
        <v>0</v>
      </c>
      <c r="D62" s="13">
        <v>0</v>
      </c>
      <c r="E62" s="13">
        <v>0</v>
      </c>
      <c r="F62" s="13">
        <v>0</v>
      </c>
      <c r="G62" s="17">
        <v>0</v>
      </c>
      <c r="H62" s="17">
        <v>0</v>
      </c>
      <c r="I62" s="14">
        <v>0</v>
      </c>
      <c r="J62" s="14">
        <v>0</v>
      </c>
      <c r="K62" s="14">
        <v>0</v>
      </c>
    </row>
    <row r="63" spans="1:11" x14ac:dyDescent="0.25">
      <c r="A63" s="22" t="s">
        <v>67</v>
      </c>
      <c r="B63" s="11">
        <v>0</v>
      </c>
      <c r="C63" s="13">
        <v>0</v>
      </c>
      <c r="D63" s="13">
        <v>0</v>
      </c>
      <c r="E63" s="13">
        <v>0</v>
      </c>
      <c r="F63" s="13">
        <v>0</v>
      </c>
      <c r="G63" s="17">
        <v>0</v>
      </c>
      <c r="H63" s="17">
        <v>0</v>
      </c>
      <c r="I63" s="14">
        <v>0</v>
      </c>
      <c r="J63" s="14">
        <v>0</v>
      </c>
      <c r="K63" s="14">
        <v>0</v>
      </c>
    </row>
    <row r="64" spans="1:11" x14ac:dyDescent="0.25">
      <c r="A64" s="10" t="s">
        <v>68</v>
      </c>
      <c r="B64" s="11">
        <v>0</v>
      </c>
      <c r="C64" s="13">
        <v>0</v>
      </c>
      <c r="D64" s="13">
        <v>0</v>
      </c>
      <c r="E64" s="13">
        <v>0</v>
      </c>
      <c r="F64" s="13">
        <v>0</v>
      </c>
      <c r="G64" s="17">
        <v>0</v>
      </c>
      <c r="H64" s="17">
        <v>0</v>
      </c>
      <c r="I64" s="14">
        <v>0</v>
      </c>
      <c r="J64" s="14">
        <v>0</v>
      </c>
      <c r="K64" s="14">
        <v>6769987.2199999997</v>
      </c>
    </row>
    <row r="65" spans="1:11" x14ac:dyDescent="0.25">
      <c r="A65" s="10" t="s">
        <v>69</v>
      </c>
      <c r="B65" s="11">
        <v>0</v>
      </c>
      <c r="C65" s="13">
        <v>0</v>
      </c>
      <c r="D65" s="13">
        <v>0</v>
      </c>
      <c r="E65" s="13">
        <v>0</v>
      </c>
      <c r="F65" s="13">
        <v>0</v>
      </c>
      <c r="G65" s="17">
        <v>0</v>
      </c>
      <c r="H65" s="17">
        <v>0</v>
      </c>
      <c r="I65" s="14">
        <v>0</v>
      </c>
      <c r="J65" s="14">
        <v>0</v>
      </c>
      <c r="K65" s="14">
        <v>0</v>
      </c>
    </row>
    <row r="66" spans="1:11" ht="24" x14ac:dyDescent="0.25">
      <c r="A66" s="10" t="s">
        <v>70</v>
      </c>
      <c r="B66" s="11">
        <v>0</v>
      </c>
      <c r="C66" s="13">
        <v>0</v>
      </c>
      <c r="D66" s="13">
        <v>0</v>
      </c>
      <c r="E66" s="13">
        <v>0</v>
      </c>
      <c r="F66" s="13">
        <v>0</v>
      </c>
      <c r="G66" s="17">
        <v>0</v>
      </c>
      <c r="H66" s="17">
        <v>0</v>
      </c>
      <c r="I66" s="14">
        <v>0</v>
      </c>
      <c r="J66" s="14">
        <v>0</v>
      </c>
      <c r="K66" s="14">
        <v>0</v>
      </c>
    </row>
    <row r="67" spans="1:11" ht="36" x14ac:dyDescent="0.25">
      <c r="A67" s="10" t="s">
        <v>71</v>
      </c>
      <c r="B67" s="11">
        <v>0</v>
      </c>
      <c r="C67" s="13">
        <v>0</v>
      </c>
      <c r="D67" s="13">
        <v>0</v>
      </c>
      <c r="E67" s="13">
        <v>0</v>
      </c>
      <c r="F67" s="13">
        <v>0</v>
      </c>
      <c r="G67" s="17">
        <v>0</v>
      </c>
      <c r="H67" s="17">
        <v>0</v>
      </c>
      <c r="I67" s="14">
        <v>0</v>
      </c>
      <c r="J67" s="14">
        <v>0</v>
      </c>
      <c r="K67" s="14">
        <v>0</v>
      </c>
    </row>
    <row r="68" spans="1:11" ht="24" x14ac:dyDescent="0.25">
      <c r="A68" s="22" t="s">
        <v>72</v>
      </c>
      <c r="B68" s="11">
        <v>0</v>
      </c>
      <c r="C68" s="13">
        <v>0</v>
      </c>
      <c r="D68" s="13">
        <v>0</v>
      </c>
      <c r="E68" s="13">
        <v>0</v>
      </c>
      <c r="F68" s="13">
        <v>0</v>
      </c>
      <c r="G68" s="17">
        <v>0</v>
      </c>
      <c r="H68" s="17">
        <v>0</v>
      </c>
      <c r="I68" s="14">
        <v>0</v>
      </c>
      <c r="J68" s="14">
        <v>0</v>
      </c>
      <c r="K68" s="14">
        <v>0</v>
      </c>
    </row>
    <row r="69" spans="1:11" x14ac:dyDescent="0.25">
      <c r="A69" s="10" t="s">
        <v>73</v>
      </c>
      <c r="B69" s="11">
        <v>0</v>
      </c>
      <c r="C69" s="13">
        <v>0</v>
      </c>
      <c r="D69" s="13">
        <v>0</v>
      </c>
      <c r="E69" s="13">
        <v>0</v>
      </c>
      <c r="F69" s="13">
        <v>0</v>
      </c>
      <c r="G69" s="17">
        <v>0</v>
      </c>
      <c r="H69" s="17">
        <v>0</v>
      </c>
      <c r="I69" s="14">
        <v>0</v>
      </c>
      <c r="J69" s="14">
        <v>0</v>
      </c>
      <c r="K69" s="14">
        <v>0</v>
      </c>
    </row>
    <row r="70" spans="1:11" ht="24" x14ac:dyDescent="0.25">
      <c r="A70" s="10" t="s">
        <v>74</v>
      </c>
      <c r="B70" s="11">
        <v>0</v>
      </c>
      <c r="C70" s="13">
        <v>0</v>
      </c>
      <c r="D70" s="13">
        <v>0</v>
      </c>
      <c r="E70" s="13">
        <v>0</v>
      </c>
      <c r="F70" s="13">
        <v>0</v>
      </c>
      <c r="G70" s="17">
        <v>0</v>
      </c>
      <c r="H70" s="17">
        <v>0</v>
      </c>
      <c r="I70" s="14">
        <v>0</v>
      </c>
      <c r="J70" s="14">
        <v>0</v>
      </c>
      <c r="K70" s="14">
        <v>0</v>
      </c>
    </row>
    <row r="71" spans="1:11" x14ac:dyDescent="0.25">
      <c r="A71" s="22" t="s">
        <v>75</v>
      </c>
      <c r="B71" s="11">
        <v>0</v>
      </c>
      <c r="C71" s="13">
        <v>0</v>
      </c>
      <c r="D71" s="13">
        <v>0</v>
      </c>
      <c r="E71" s="13">
        <v>0</v>
      </c>
      <c r="F71" s="13">
        <v>0</v>
      </c>
      <c r="G71" s="17">
        <v>0</v>
      </c>
      <c r="H71" s="17">
        <v>0</v>
      </c>
      <c r="I71" s="14">
        <v>0</v>
      </c>
      <c r="J71" s="14">
        <v>0</v>
      </c>
      <c r="K71" s="14">
        <v>0</v>
      </c>
    </row>
    <row r="72" spans="1:11" ht="24" x14ac:dyDescent="0.25">
      <c r="A72" s="10" t="s">
        <v>76</v>
      </c>
      <c r="B72" s="11">
        <v>0</v>
      </c>
      <c r="C72" s="13">
        <v>0</v>
      </c>
      <c r="D72" s="13">
        <v>0</v>
      </c>
      <c r="E72" s="13">
        <v>0</v>
      </c>
      <c r="F72" s="13">
        <v>0</v>
      </c>
      <c r="G72" s="17">
        <v>0</v>
      </c>
      <c r="H72" s="17">
        <v>0</v>
      </c>
      <c r="I72" s="14">
        <v>0</v>
      </c>
      <c r="J72" s="14">
        <v>0</v>
      </c>
      <c r="K72" s="14">
        <v>0</v>
      </c>
    </row>
    <row r="73" spans="1:11" ht="24" x14ac:dyDescent="0.25">
      <c r="A73" s="10" t="s">
        <v>77</v>
      </c>
      <c r="B73" s="11">
        <v>0</v>
      </c>
      <c r="C73" s="13">
        <v>0</v>
      </c>
      <c r="D73" s="13">
        <v>0</v>
      </c>
      <c r="E73" s="13">
        <v>0</v>
      </c>
      <c r="F73" s="13">
        <v>0</v>
      </c>
      <c r="G73" s="17">
        <v>0</v>
      </c>
      <c r="H73" s="17">
        <v>0</v>
      </c>
      <c r="I73" s="14">
        <v>0</v>
      </c>
      <c r="J73" s="14">
        <v>0</v>
      </c>
      <c r="K73" s="14">
        <v>0</v>
      </c>
    </row>
    <row r="74" spans="1:11" ht="24" x14ac:dyDescent="0.25">
      <c r="A74" s="10" t="s">
        <v>78</v>
      </c>
      <c r="B74" s="11">
        <v>0</v>
      </c>
      <c r="C74" s="23">
        <v>0</v>
      </c>
      <c r="D74" s="13">
        <v>0</v>
      </c>
      <c r="E74" s="13">
        <v>0</v>
      </c>
      <c r="F74" s="13">
        <v>0</v>
      </c>
      <c r="G74" s="17">
        <v>0</v>
      </c>
      <c r="H74" s="17">
        <v>0</v>
      </c>
      <c r="I74" s="14">
        <v>0</v>
      </c>
      <c r="J74" s="14">
        <v>0</v>
      </c>
      <c r="K74" s="14">
        <v>0</v>
      </c>
    </row>
    <row r="75" spans="1:11" x14ac:dyDescent="0.25">
      <c r="A75" s="24" t="s">
        <v>79</v>
      </c>
      <c r="B75" s="25">
        <f>+B53+B37+B27+B17+B11</f>
        <v>334540605.60999995</v>
      </c>
      <c r="C75" s="25">
        <f t="shared" ref="C75:K75" si="5">+C53+C37+C27+C17+C11</f>
        <v>29111205.140000001</v>
      </c>
      <c r="D75" s="25">
        <f t="shared" si="5"/>
        <v>30851622.839999996</v>
      </c>
      <c r="E75" s="25">
        <f t="shared" si="5"/>
        <v>33610431.559999995</v>
      </c>
      <c r="F75" s="25">
        <f t="shared" si="5"/>
        <v>34293384.929999992</v>
      </c>
      <c r="G75" s="25">
        <f t="shared" si="5"/>
        <v>34073659.879999995</v>
      </c>
      <c r="H75" s="25">
        <f t="shared" si="5"/>
        <v>31499802.479999997</v>
      </c>
      <c r="I75" s="25">
        <f t="shared" si="5"/>
        <v>43663528.729999997</v>
      </c>
      <c r="J75" s="25">
        <f t="shared" si="5"/>
        <v>58488123.369999997</v>
      </c>
      <c r="K75" s="25">
        <f t="shared" si="5"/>
        <v>38948846.68</v>
      </c>
    </row>
    <row r="76" spans="1:11" x14ac:dyDescent="0.25">
      <c r="A76" s="4" t="s">
        <v>80</v>
      </c>
      <c r="B76" s="26"/>
      <c r="C76" s="27"/>
      <c r="E76" s="13">
        <v>0</v>
      </c>
      <c r="F76" s="13">
        <v>0</v>
      </c>
      <c r="G76" s="17">
        <v>0</v>
      </c>
      <c r="H76" s="17">
        <v>0</v>
      </c>
      <c r="I76" s="14">
        <v>0</v>
      </c>
      <c r="J76" s="14">
        <v>0</v>
      </c>
      <c r="K76" s="14">
        <v>0</v>
      </c>
    </row>
    <row r="77" spans="1:11" x14ac:dyDescent="0.25">
      <c r="A77" s="22" t="s">
        <v>81</v>
      </c>
      <c r="B77" s="11">
        <v>0</v>
      </c>
      <c r="C77" s="13">
        <v>0</v>
      </c>
      <c r="D77" s="17">
        <v>0</v>
      </c>
      <c r="E77" s="13">
        <v>0</v>
      </c>
      <c r="F77" s="13">
        <v>0</v>
      </c>
      <c r="G77" s="17">
        <v>0</v>
      </c>
      <c r="H77" s="17">
        <v>0</v>
      </c>
      <c r="I77" s="14">
        <v>0</v>
      </c>
      <c r="J77" s="14">
        <v>0</v>
      </c>
      <c r="K77" s="14">
        <v>0</v>
      </c>
    </row>
    <row r="78" spans="1:11" ht="24" x14ac:dyDescent="0.25">
      <c r="A78" s="10" t="s">
        <v>82</v>
      </c>
      <c r="B78" s="11">
        <v>0</v>
      </c>
      <c r="C78" s="13">
        <v>0</v>
      </c>
      <c r="D78" s="17">
        <v>0</v>
      </c>
      <c r="E78" s="13">
        <v>0</v>
      </c>
      <c r="F78" s="13">
        <v>0</v>
      </c>
      <c r="G78" s="17">
        <v>0</v>
      </c>
      <c r="H78" s="17">
        <v>0</v>
      </c>
      <c r="I78" s="14">
        <v>0</v>
      </c>
      <c r="J78" s="14">
        <v>0</v>
      </c>
      <c r="K78" s="14">
        <v>0</v>
      </c>
    </row>
    <row r="79" spans="1:11" ht="24" x14ac:dyDescent="0.25">
      <c r="A79" s="10" t="s">
        <v>83</v>
      </c>
      <c r="B79" s="11">
        <v>0</v>
      </c>
      <c r="C79" s="13">
        <v>0</v>
      </c>
      <c r="D79" s="17">
        <v>0</v>
      </c>
      <c r="E79" s="13">
        <v>0</v>
      </c>
      <c r="F79" s="13">
        <v>0</v>
      </c>
      <c r="G79" s="17">
        <v>0</v>
      </c>
      <c r="H79" s="17">
        <v>0</v>
      </c>
      <c r="I79" s="14">
        <v>0</v>
      </c>
      <c r="J79" s="14">
        <v>0</v>
      </c>
      <c r="K79" s="14">
        <v>0</v>
      </c>
    </row>
    <row r="80" spans="1:11" x14ac:dyDescent="0.25">
      <c r="A80" s="22" t="s">
        <v>84</v>
      </c>
      <c r="B80" s="11">
        <v>0</v>
      </c>
      <c r="C80" s="13">
        <v>0</v>
      </c>
      <c r="D80" s="17">
        <v>0</v>
      </c>
      <c r="E80" s="13">
        <v>0</v>
      </c>
      <c r="F80" s="13">
        <v>0</v>
      </c>
      <c r="G80" s="17">
        <v>0</v>
      </c>
      <c r="H80" s="17">
        <v>0</v>
      </c>
      <c r="I80" s="14">
        <v>0</v>
      </c>
      <c r="J80" s="14">
        <v>0</v>
      </c>
      <c r="K80" s="14">
        <v>0</v>
      </c>
    </row>
    <row r="81" spans="1:11" ht="24" x14ac:dyDescent="0.25">
      <c r="A81" s="10" t="s">
        <v>85</v>
      </c>
      <c r="B81" s="11">
        <v>0</v>
      </c>
      <c r="C81" s="13">
        <v>0</v>
      </c>
      <c r="D81" s="17">
        <v>0</v>
      </c>
      <c r="E81" s="13">
        <v>0</v>
      </c>
      <c r="F81" s="13">
        <v>0</v>
      </c>
      <c r="G81" s="17">
        <v>0</v>
      </c>
      <c r="H81" s="17">
        <v>0</v>
      </c>
      <c r="I81" s="14">
        <v>0</v>
      </c>
      <c r="J81" s="14">
        <v>0</v>
      </c>
      <c r="K81" s="14">
        <v>0</v>
      </c>
    </row>
    <row r="82" spans="1:11" ht="24" x14ac:dyDescent="0.25">
      <c r="A82" s="10" t="s">
        <v>86</v>
      </c>
      <c r="B82" s="11">
        <v>0</v>
      </c>
      <c r="C82" s="13">
        <v>0</v>
      </c>
      <c r="D82" s="17">
        <v>0</v>
      </c>
      <c r="E82" s="13">
        <v>0</v>
      </c>
      <c r="F82" s="13">
        <v>0</v>
      </c>
      <c r="G82" s="17">
        <v>0</v>
      </c>
      <c r="H82" s="17">
        <v>0</v>
      </c>
      <c r="I82" s="14">
        <v>0</v>
      </c>
      <c r="J82" s="14">
        <v>0</v>
      </c>
      <c r="K82" s="14">
        <v>0</v>
      </c>
    </row>
    <row r="83" spans="1:11" ht="24" x14ac:dyDescent="0.25">
      <c r="A83" s="22" t="s">
        <v>87</v>
      </c>
      <c r="B83" s="11">
        <v>0</v>
      </c>
      <c r="C83" s="13">
        <v>0</v>
      </c>
      <c r="D83" s="17">
        <v>0</v>
      </c>
      <c r="E83" s="13">
        <v>0</v>
      </c>
      <c r="F83" s="13">
        <v>0</v>
      </c>
      <c r="G83" s="17">
        <v>0</v>
      </c>
      <c r="H83" s="17">
        <v>0</v>
      </c>
      <c r="I83" s="14">
        <v>0</v>
      </c>
      <c r="J83" s="14">
        <v>0</v>
      </c>
      <c r="K83" s="14">
        <v>0</v>
      </c>
    </row>
    <row r="84" spans="1:11" ht="24" x14ac:dyDescent="0.25">
      <c r="A84" s="28" t="s">
        <v>88</v>
      </c>
      <c r="B84" s="11">
        <v>0</v>
      </c>
      <c r="C84" s="29">
        <v>0</v>
      </c>
      <c r="D84" s="17">
        <v>0</v>
      </c>
      <c r="E84" s="13">
        <v>0</v>
      </c>
      <c r="F84" s="13">
        <v>0</v>
      </c>
      <c r="G84" s="17">
        <v>0</v>
      </c>
      <c r="H84" s="17">
        <v>0</v>
      </c>
      <c r="I84" s="14">
        <v>0</v>
      </c>
      <c r="J84" s="14">
        <v>0</v>
      </c>
      <c r="K84" s="14">
        <v>0</v>
      </c>
    </row>
    <row r="85" spans="1:11" x14ac:dyDescent="0.25">
      <c r="A85" s="30" t="s">
        <v>89</v>
      </c>
      <c r="B85" s="31">
        <v>0</v>
      </c>
      <c r="C85" s="31">
        <v>0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</row>
    <row r="86" spans="1:11" x14ac:dyDescent="0.25">
      <c r="A86" s="32" t="s">
        <v>90</v>
      </c>
      <c r="B86" s="25">
        <f>+C86+D86+E86+F86+G86+H86+I86+J86+K86</f>
        <v>334540605.60999995</v>
      </c>
      <c r="C86" s="25">
        <f t="shared" ref="C86:K86" si="6">+C53+C37+C27+C17+C11</f>
        <v>29111205.140000001</v>
      </c>
      <c r="D86" s="25">
        <f t="shared" si="6"/>
        <v>30851622.839999996</v>
      </c>
      <c r="E86" s="25">
        <f t="shared" si="6"/>
        <v>33610431.559999995</v>
      </c>
      <c r="F86" s="25">
        <f t="shared" si="6"/>
        <v>34293384.929999992</v>
      </c>
      <c r="G86" s="25">
        <f t="shared" si="6"/>
        <v>34073659.879999995</v>
      </c>
      <c r="H86" s="25">
        <f t="shared" si="6"/>
        <v>31499802.479999997</v>
      </c>
      <c r="I86" s="25">
        <f t="shared" si="6"/>
        <v>43663528.729999997</v>
      </c>
      <c r="J86" s="25">
        <f t="shared" si="6"/>
        <v>58488123.369999997</v>
      </c>
      <c r="K86" s="25">
        <f t="shared" si="6"/>
        <v>38948846.68</v>
      </c>
    </row>
    <row r="87" spans="1:11" x14ac:dyDescent="0.25">
      <c r="A87" s="33" t="s">
        <v>91</v>
      </c>
      <c r="B87" s="13"/>
      <c r="C87" s="13"/>
    </row>
    <row r="88" spans="1:11" x14ac:dyDescent="0.25">
      <c r="A88" s="33" t="s">
        <v>92</v>
      </c>
      <c r="B88" s="13"/>
      <c r="C88" s="13"/>
    </row>
    <row r="89" spans="1:11" x14ac:dyDescent="0.25">
      <c r="A89" s="33" t="s">
        <v>93</v>
      </c>
      <c r="B89" s="13"/>
      <c r="C89" s="13"/>
    </row>
  </sheetData>
  <mergeCells count="4">
    <mergeCell ref="A4:G4"/>
    <mergeCell ref="A5:J5"/>
    <mergeCell ref="A6:J6"/>
    <mergeCell ref="A7:J7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Lied</dc:creator>
  <cp:lastModifiedBy>Christy Lied</cp:lastModifiedBy>
  <dcterms:created xsi:type="dcterms:W3CDTF">2021-10-06T17:35:11Z</dcterms:created>
  <dcterms:modified xsi:type="dcterms:W3CDTF">2021-10-07T13:22:56Z</dcterms:modified>
</cp:coreProperties>
</file>