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Marzo/"/>
    </mc:Choice>
  </mc:AlternateContent>
  <xr:revisionPtr revIDLastSave="3" documentId="8_{4F39FD8D-BDD1-499E-A700-47907DE465B0}" xr6:coauthVersionLast="47" xr6:coauthVersionMax="47" xr10:uidLastSave="{9825192D-FE24-4B10-B21E-7E8380EB3EF7}"/>
  <bookViews>
    <workbookView xWindow="-289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1" i="2" l="1"/>
  <c r="P88" i="2"/>
  <c r="P87" i="2"/>
  <c r="P84" i="2"/>
  <c r="P83" i="2"/>
  <c r="P79" i="2"/>
  <c r="P78" i="2"/>
  <c r="P77" i="2"/>
  <c r="P74" i="2"/>
  <c r="P73" i="2"/>
  <c r="P70" i="2"/>
  <c r="P69" i="2"/>
  <c r="P68" i="2"/>
  <c r="P67" i="2"/>
  <c r="P64" i="2"/>
  <c r="P63" i="2"/>
  <c r="P62" i="2"/>
  <c r="P61" i="2"/>
  <c r="P60" i="2"/>
  <c r="P59" i="2"/>
  <c r="P58" i="2"/>
  <c r="P57" i="2"/>
  <c r="P56" i="2"/>
  <c r="P53" i="2"/>
  <c r="P52" i="2"/>
  <c r="P51" i="2"/>
  <c r="P50" i="2"/>
  <c r="P49" i="2"/>
  <c r="P48" i="2"/>
  <c r="P45" i="2"/>
  <c r="P44" i="2"/>
  <c r="P43" i="2"/>
  <c r="P42" i="2"/>
  <c r="P41" i="2"/>
  <c r="P40" i="2"/>
  <c r="P39" i="2"/>
  <c r="P36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P14" i="2"/>
  <c r="P13" i="2"/>
  <c r="P12" i="2"/>
  <c r="P11" i="2"/>
  <c r="P10" i="2"/>
  <c r="B26" i="2"/>
  <c r="D65" i="2" l="1"/>
  <c r="P75" i="2"/>
  <c r="O71" i="2"/>
  <c r="N71" i="2"/>
  <c r="M71" i="2"/>
  <c r="L71" i="2"/>
  <c r="K71" i="2"/>
  <c r="J71" i="2"/>
  <c r="I71" i="2"/>
  <c r="H71" i="2"/>
  <c r="G71" i="2"/>
  <c r="E71" i="2"/>
  <c r="P71" i="2" s="1"/>
  <c r="D71" i="2"/>
  <c r="B71" i="2"/>
  <c r="O65" i="2"/>
  <c r="N65" i="2"/>
  <c r="C71" i="2" l="1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H92" i="2" s="1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G92" i="2"/>
  <c r="E15" i="2"/>
  <c r="E37" i="2"/>
  <c r="E26" i="2"/>
  <c r="D26" i="2"/>
  <c r="C15" i="2"/>
  <c r="P80" i="2"/>
  <c r="P85" i="2"/>
  <c r="P89" i="2"/>
  <c r="C65" i="2"/>
  <c r="C37" i="2"/>
  <c r="C26" i="2"/>
  <c r="K26" i="2"/>
  <c r="C92" i="2" l="1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<sst xmlns="http://schemas.openxmlformats.org/spreadsheetml/2006/main" count="128" uniqueCount="118">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</sst>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topLeftCell="A73" zoomScale="80" zoomScaleNormal="80" zoomScaleSheetLayoutView="100" workbookViewId="0">
      <selection activeCell="G10" sqref="G10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5" width="17" bestFit="1" customWidth="1"/>
    <col min="6" max="6" width="17.42578125" customWidth="1"/>
    <col min="7" max="8" width="17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26721821.499999996</v>
      </c>
      <c r="E10" s="12">
        <v>23851000.920000002</v>
      </c>
      <c r="F10" s="10">
        <v>24940254.510000002</v>
      </c>
      <c r="G10" s="38"/>
      <c r="H10" s="39"/>
      <c r="I10" s="10"/>
      <c r="J10" s="10"/>
      <c r="K10" s="10"/>
      <c r="L10" s="55"/>
      <c r="M10" s="10"/>
      <c r="N10" s="10"/>
      <c r="O10" s="10"/>
      <c r="P10" s="10">
        <f>SUM(D10:O10)</f>
        <v>75513076.930000007</v>
      </c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5162429.4499999993</v>
      </c>
      <c r="E11" s="12">
        <v>3922220.6</v>
      </c>
      <c r="F11" s="10">
        <v>4301811.01</v>
      </c>
      <c r="G11" s="39"/>
      <c r="H11" s="39"/>
      <c r="I11" s="10"/>
      <c r="J11" s="10"/>
      <c r="K11" s="10"/>
      <c r="L11" s="10"/>
      <c r="M11" s="10"/>
      <c r="N11" s="10"/>
      <c r="O11" s="10"/>
      <c r="P11" s="10">
        <f t="shared" ref="P11:P14" si="0">SUM(D11:O11)</f>
        <v>13386461.059999999</v>
      </c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>
        <v>134343.28</v>
      </c>
      <c r="F12" s="10">
        <v>265960</v>
      </c>
      <c r="G12" s="39"/>
      <c r="H12" s="39"/>
      <c r="I12" s="10"/>
      <c r="J12" s="10"/>
      <c r="K12" s="10"/>
      <c r="L12" s="10"/>
      <c r="M12" s="10"/>
      <c r="N12" s="10"/>
      <c r="O12" s="10"/>
      <c r="P12" s="10">
        <f t="shared" si="0"/>
        <v>472303.28</v>
      </c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>
        <v>32031297.09</v>
      </c>
      <c r="F13" s="10">
        <v>9216137.5800000001</v>
      </c>
      <c r="G13" s="39"/>
      <c r="H13" s="39"/>
      <c r="I13" s="10"/>
      <c r="J13" s="10"/>
      <c r="K13" s="10"/>
      <c r="L13" s="10"/>
      <c r="M13" s="10"/>
      <c r="N13" s="10"/>
      <c r="O13" s="10"/>
      <c r="P13" s="10">
        <f t="shared" si="0"/>
        <v>50396483.43</v>
      </c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>
        <v>2744656.45</v>
      </c>
      <c r="F14" s="10">
        <v>2746712.44</v>
      </c>
      <c r="G14" s="39"/>
      <c r="H14" s="39"/>
      <c r="I14" s="10"/>
      <c r="J14" s="10"/>
      <c r="K14" s="10"/>
      <c r="L14" s="10"/>
      <c r="M14" s="10"/>
      <c r="N14" s="10"/>
      <c r="O14" s="10"/>
      <c r="P14" s="10">
        <f t="shared" si="0"/>
        <v>8212749.0299999993</v>
      </c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1">SUM(D10:D14)</f>
        <v>43826679.849999994</v>
      </c>
      <c r="E15" s="14">
        <f t="shared" si="1"/>
        <v>62683518.340000004</v>
      </c>
      <c r="F15" s="14">
        <f t="shared" si="1"/>
        <v>41470875.539999999</v>
      </c>
      <c r="G15" s="40">
        <f t="shared" si="1"/>
        <v>0</v>
      </c>
      <c r="H15" s="40">
        <f t="shared" si="1"/>
        <v>0</v>
      </c>
      <c r="I15" s="14">
        <f t="shared" si="1"/>
        <v>0</v>
      </c>
      <c r="J15" s="14">
        <f t="shared" ref="J15:O15" si="2">SUM(J10:J14)</f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>+SUM(D15:O15)</f>
        <v>147981073.72999999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>
        <v>663624.52</v>
      </c>
      <c r="F17" s="10">
        <v>684646.13</v>
      </c>
      <c r="G17" s="39"/>
      <c r="H17" s="39"/>
      <c r="I17" s="10"/>
      <c r="J17" s="10"/>
      <c r="K17" s="10"/>
      <c r="L17" s="55"/>
      <c r="M17" s="10"/>
      <c r="N17" s="10"/>
      <c r="O17" s="10"/>
      <c r="P17" s="10">
        <f t="shared" ref="P17:P25" si="3">SUM(D17:O17)</f>
        <v>1987547.4499999997</v>
      </c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>
        <v>1083060</v>
      </c>
      <c r="F18" s="10">
        <v>567817.34</v>
      </c>
      <c r="G18" s="39"/>
      <c r="H18" s="39"/>
      <c r="I18" s="10"/>
      <c r="J18" s="10"/>
      <c r="K18" s="10"/>
      <c r="L18" s="10"/>
      <c r="M18" s="10"/>
      <c r="N18" s="10"/>
      <c r="O18" s="10"/>
      <c r="P18" s="10">
        <f t="shared" si="3"/>
        <v>1818086.7399999998</v>
      </c>
    </row>
    <row r="19" spans="1:16" x14ac:dyDescent="0.25">
      <c r="A19" s="9" t="s">
        <v>10</v>
      </c>
      <c r="B19" s="10">
        <v>2820000</v>
      </c>
      <c r="C19" s="10">
        <v>2820000</v>
      </c>
      <c r="D19" s="12">
        <v>0</v>
      </c>
      <c r="E19" s="12">
        <v>208982.5</v>
      </c>
      <c r="F19" s="10">
        <v>329543.2</v>
      </c>
      <c r="G19" s="39"/>
      <c r="H19" s="39"/>
      <c r="I19" s="10"/>
      <c r="J19" s="10"/>
      <c r="K19" s="10"/>
      <c r="L19" s="10"/>
      <c r="M19" s="10"/>
      <c r="N19" s="10"/>
      <c r="O19" s="10"/>
      <c r="P19" s="10">
        <f t="shared" si="3"/>
        <v>538525.69999999995</v>
      </c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>
        <v>162789.69</v>
      </c>
      <c r="F20" s="10">
        <v>2000</v>
      </c>
      <c r="G20" s="39"/>
      <c r="H20" s="39"/>
      <c r="I20" s="10"/>
      <c r="J20" s="10"/>
      <c r="K20" s="10"/>
      <c r="L20" s="10"/>
      <c r="M20" s="10"/>
      <c r="N20" s="10"/>
      <c r="O20" s="10"/>
      <c r="P20" s="10">
        <f t="shared" si="3"/>
        <v>216789.69</v>
      </c>
    </row>
    <row r="21" spans="1:16" x14ac:dyDescent="0.25">
      <c r="A21" s="9" t="s">
        <v>12</v>
      </c>
      <c r="B21" s="10">
        <v>14508000</v>
      </c>
      <c r="C21" s="10">
        <v>14508000</v>
      </c>
      <c r="D21" s="12">
        <v>724506.78</v>
      </c>
      <c r="E21" s="12">
        <v>1765104.05</v>
      </c>
      <c r="F21" s="10">
        <v>901142.16</v>
      </c>
      <c r="G21" s="39"/>
      <c r="H21" s="39"/>
      <c r="I21" s="10"/>
      <c r="J21" s="10"/>
      <c r="K21" s="10"/>
      <c r="L21" s="10"/>
      <c r="M21" s="10"/>
      <c r="N21" s="10"/>
      <c r="O21" s="10"/>
      <c r="P21" s="10">
        <f t="shared" si="3"/>
        <v>3390752.99</v>
      </c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>
        <v>1200112.8500000001</v>
      </c>
      <c r="F22" s="10">
        <v>1244038.6399999999</v>
      </c>
      <c r="G22" s="39"/>
      <c r="H22" s="39"/>
      <c r="I22" s="10"/>
      <c r="J22" s="10"/>
      <c r="K22" s="10"/>
      <c r="L22" s="10"/>
      <c r="M22" s="10"/>
      <c r="N22" s="10"/>
      <c r="O22" s="10"/>
      <c r="P22" s="10">
        <f t="shared" si="3"/>
        <v>3618276.9400000004</v>
      </c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>
        <v>307031.21000000002</v>
      </c>
      <c r="F23" s="10">
        <v>116916.05</v>
      </c>
      <c r="G23" s="39"/>
      <c r="H23" s="39"/>
      <c r="I23" s="10"/>
      <c r="J23" s="10"/>
      <c r="K23" s="10"/>
      <c r="L23" s="10"/>
      <c r="M23" s="10"/>
      <c r="N23" s="10"/>
      <c r="O23" s="10"/>
      <c r="P23" s="10">
        <f t="shared" si="3"/>
        <v>444951.26</v>
      </c>
    </row>
    <row r="24" spans="1:16" x14ac:dyDescent="0.25">
      <c r="A24" s="9" t="s">
        <v>15</v>
      </c>
      <c r="B24" s="10">
        <v>59188200</v>
      </c>
      <c r="C24" s="10">
        <v>66448200</v>
      </c>
      <c r="D24" s="12">
        <v>3291579.1100000003</v>
      </c>
      <c r="E24" s="12">
        <v>4131827.89</v>
      </c>
      <c r="F24" s="10">
        <v>4356216.6100000003</v>
      </c>
      <c r="G24" s="39"/>
      <c r="H24" s="39"/>
      <c r="I24" s="10"/>
      <c r="J24" s="10"/>
      <c r="K24" s="10"/>
      <c r="L24" s="55"/>
      <c r="M24" s="10"/>
      <c r="N24" s="10"/>
      <c r="O24" s="10"/>
      <c r="P24" s="10">
        <f t="shared" si="3"/>
        <v>11779623.609999999</v>
      </c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>
        <v>456617</v>
      </c>
      <c r="F25" s="10">
        <v>0</v>
      </c>
      <c r="G25" s="39"/>
      <c r="H25" s="39"/>
      <c r="I25" s="10"/>
      <c r="J25" s="10"/>
      <c r="K25" s="10"/>
      <c r="L25" s="10"/>
      <c r="M25" s="10"/>
      <c r="N25" s="10"/>
      <c r="O25" s="10"/>
      <c r="P25" s="10">
        <f t="shared" si="3"/>
        <v>1206617</v>
      </c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130234200</v>
      </c>
      <c r="D26" s="14">
        <f>SUM(D17:D25)</f>
        <v>6819701.540000001</v>
      </c>
      <c r="E26" s="14">
        <f>SUM(E17:E25)</f>
        <v>9979149.709999999</v>
      </c>
      <c r="F26" s="14">
        <f>SUM(F17:F25)</f>
        <v>8202320.1299999999</v>
      </c>
      <c r="G26" s="40">
        <f>SUM(G17:G25)</f>
        <v>0</v>
      </c>
      <c r="H26" s="40">
        <f>SUM(H17:H25)</f>
        <v>0</v>
      </c>
      <c r="I26" s="14">
        <f t="shared" ref="I26:O26" si="4">SUM(I17:I25)</f>
        <v>0</v>
      </c>
      <c r="J26" s="14">
        <f t="shared" si="4"/>
        <v>0</v>
      </c>
      <c r="K26" s="14">
        <f t="shared" si="4"/>
        <v>0</v>
      </c>
      <c r="L26" s="14">
        <f>SUM(L17:L25)</f>
        <v>0</v>
      </c>
      <c r="M26" s="14">
        <f t="shared" si="4"/>
        <v>0</v>
      </c>
      <c r="N26" s="14">
        <f t="shared" si="4"/>
        <v>0</v>
      </c>
      <c r="O26" s="14">
        <f t="shared" si="4"/>
        <v>0</v>
      </c>
      <c r="P26" s="14">
        <f>+SUM(D26:O26)</f>
        <v>25001171.379999999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>
        <v>85953</v>
      </c>
      <c r="F28" s="10">
        <v>81432.7</v>
      </c>
      <c r="G28" s="39"/>
      <c r="H28" s="39"/>
      <c r="I28" s="10"/>
      <c r="J28" s="10"/>
      <c r="K28" s="10"/>
      <c r="L28" s="10"/>
      <c r="M28" s="10"/>
      <c r="N28" s="10"/>
      <c r="O28" s="10"/>
      <c r="P28" s="10">
        <f t="shared" ref="P28:P36" si="5">SUM(D28:O28)</f>
        <v>321756.3</v>
      </c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>
        <v>690.3</v>
      </c>
      <c r="F29" s="10">
        <v>25633.56</v>
      </c>
      <c r="G29" s="39"/>
      <c r="H29" s="39"/>
      <c r="I29" s="10"/>
      <c r="J29" s="10"/>
      <c r="K29" s="10"/>
      <c r="L29" s="10"/>
      <c r="M29" s="10"/>
      <c r="N29" s="10"/>
      <c r="O29" s="10"/>
      <c r="P29" s="10">
        <f t="shared" si="5"/>
        <v>28266.940000000002</v>
      </c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>
        <v>73064.52</v>
      </c>
      <c r="F30" s="10">
        <v>296718.34999999998</v>
      </c>
      <c r="G30" s="39"/>
      <c r="H30" s="39"/>
      <c r="I30" s="10"/>
      <c r="J30" s="10"/>
      <c r="K30" s="10"/>
      <c r="L30" s="10"/>
      <c r="M30" s="10"/>
      <c r="N30" s="10"/>
      <c r="O30" s="10"/>
      <c r="P30" s="10">
        <f t="shared" si="5"/>
        <v>460951.26</v>
      </c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>
        <v>1031.73</v>
      </c>
      <c r="F31" s="10">
        <v>1031.73</v>
      </c>
      <c r="G31" s="39"/>
      <c r="H31" s="39"/>
      <c r="I31" s="10"/>
      <c r="J31" s="10"/>
      <c r="K31" s="10"/>
      <c r="L31" s="10"/>
      <c r="M31" s="10"/>
      <c r="N31" s="10"/>
      <c r="O31" s="10"/>
      <c r="P31" s="10">
        <f t="shared" si="5"/>
        <v>3594.33</v>
      </c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>
        <v>4615</v>
      </c>
      <c r="F32" s="10">
        <v>7057</v>
      </c>
      <c r="G32" s="39"/>
      <c r="H32" s="39"/>
      <c r="I32" s="10"/>
      <c r="J32" s="10"/>
      <c r="K32" s="10"/>
      <c r="L32" s="10"/>
      <c r="M32" s="10"/>
      <c r="N32" s="10"/>
      <c r="O32" s="10"/>
      <c r="P32" s="10">
        <f t="shared" si="5"/>
        <v>13933.56</v>
      </c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>
        <v>3280</v>
      </c>
      <c r="F33" s="10">
        <v>1933</v>
      </c>
      <c r="G33" s="39"/>
      <c r="H33" s="39"/>
      <c r="I33" s="10"/>
      <c r="J33" s="10"/>
      <c r="K33" s="10"/>
      <c r="L33" s="10"/>
      <c r="M33" s="10"/>
      <c r="N33" s="10"/>
      <c r="O33" s="10"/>
      <c r="P33" s="10">
        <f t="shared" si="5"/>
        <v>5253</v>
      </c>
    </row>
    <row r="34" spans="1:16" x14ac:dyDescent="0.25">
      <c r="A34" s="9" t="s">
        <v>24</v>
      </c>
      <c r="B34" s="10">
        <v>7512000</v>
      </c>
      <c r="C34" s="10">
        <v>7512000</v>
      </c>
      <c r="D34" s="12">
        <v>893382.8</v>
      </c>
      <c r="E34" s="12">
        <v>701778</v>
      </c>
      <c r="F34" s="10">
        <v>530960</v>
      </c>
      <c r="G34" s="39"/>
      <c r="H34" s="39"/>
      <c r="I34" s="10"/>
      <c r="J34" s="10"/>
      <c r="K34" s="10"/>
      <c r="L34" s="10"/>
      <c r="M34" s="10"/>
      <c r="N34" s="10"/>
      <c r="O34" s="10"/>
      <c r="P34" s="10">
        <f t="shared" si="5"/>
        <v>2126120.7999999998</v>
      </c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>
        <v>0</v>
      </c>
      <c r="F35" s="10">
        <v>0</v>
      </c>
      <c r="G35" s="39"/>
      <c r="H35" s="39"/>
      <c r="I35" s="10"/>
      <c r="J35" s="10"/>
      <c r="K35" s="10"/>
      <c r="L35" s="10"/>
      <c r="M35" s="10"/>
      <c r="N35" s="10"/>
      <c r="O35" s="10"/>
      <c r="P35" s="10">
        <f t="shared" si="5"/>
        <v>0</v>
      </c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>
        <v>305087.90000000002</v>
      </c>
      <c r="F36" s="10">
        <v>285201.90999999997</v>
      </c>
      <c r="G36" s="39"/>
      <c r="H36" s="39"/>
      <c r="I36" s="10"/>
      <c r="J36" s="10"/>
      <c r="K36" s="10"/>
      <c r="L36" s="10"/>
      <c r="M36" s="10"/>
      <c r="N36" s="10"/>
      <c r="O36" s="10"/>
      <c r="P36" s="10">
        <f t="shared" si="5"/>
        <v>633121.30000000005</v>
      </c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13106400</v>
      </c>
      <c r="D37" s="14">
        <f>SUM(D28:D36)</f>
        <v>1187528.79</v>
      </c>
      <c r="E37" s="14">
        <f>SUM(E28:E36)</f>
        <v>1175500.4500000002</v>
      </c>
      <c r="F37" s="14">
        <f>SUM(F28:F36)</f>
        <v>1229968.25</v>
      </c>
      <c r="G37" s="40">
        <f>SUM(G28:G36)</f>
        <v>0</v>
      </c>
      <c r="H37" s="40">
        <f>SUM(H28:H36)</f>
        <v>0</v>
      </c>
      <c r="I37" s="14">
        <f t="shared" ref="I37:O37" si="6">SUM(I28:I36)</f>
        <v>0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>+SUM(D37:O37)</f>
        <v>3592997.49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>
        <v>90295.31</v>
      </c>
      <c r="F39" s="10">
        <v>0</v>
      </c>
      <c r="G39" s="39"/>
      <c r="H39" s="39"/>
      <c r="I39" s="10"/>
      <c r="J39" s="10"/>
      <c r="K39" s="10"/>
      <c r="L39" s="10"/>
      <c r="M39" s="10"/>
      <c r="N39" s="10"/>
      <c r="O39" s="10"/>
      <c r="P39" s="10">
        <f t="shared" ref="P39:P45" si="7">SUM(D39:O39)</f>
        <v>483446.11</v>
      </c>
    </row>
    <row r="40" spans="1:16" x14ac:dyDescent="0.25">
      <c r="A40" s="9" t="s">
        <v>29</v>
      </c>
      <c r="B40" s="10">
        <v>0</v>
      </c>
      <c r="C40" s="10">
        <v>0</v>
      </c>
      <c r="D40" s="12">
        <v>0</v>
      </c>
      <c r="E40" s="12">
        <v>0</v>
      </c>
      <c r="F40" s="10">
        <v>0</v>
      </c>
      <c r="G40" s="39"/>
      <c r="H40" s="39"/>
      <c r="I40" s="10"/>
      <c r="J40" s="10"/>
      <c r="K40" s="10"/>
      <c r="L40" s="10"/>
      <c r="M40" s="10"/>
      <c r="N40" s="10"/>
      <c r="O40" s="10"/>
      <c r="P40" s="10">
        <f t="shared" si="7"/>
        <v>0</v>
      </c>
    </row>
    <row r="41" spans="1:16" x14ac:dyDescent="0.25">
      <c r="A41" s="9" t="s">
        <v>30</v>
      </c>
      <c r="B41" s="10">
        <v>0</v>
      </c>
      <c r="C41" s="10">
        <v>0</v>
      </c>
      <c r="D41" s="12">
        <v>0</v>
      </c>
      <c r="E41" s="12">
        <v>0</v>
      </c>
      <c r="F41" s="10">
        <v>0</v>
      </c>
      <c r="G41" s="39"/>
      <c r="H41" s="39"/>
      <c r="I41" s="10"/>
      <c r="J41" s="10"/>
      <c r="K41" s="10"/>
      <c r="L41" s="10"/>
      <c r="M41" s="10"/>
      <c r="N41" s="10"/>
      <c r="O41" s="10"/>
      <c r="P41" s="10">
        <f t="shared" si="7"/>
        <v>0</v>
      </c>
    </row>
    <row r="42" spans="1:16" x14ac:dyDescent="0.25">
      <c r="A42" s="9" t="s">
        <v>31</v>
      </c>
      <c r="B42" s="10">
        <v>0</v>
      </c>
      <c r="C42" s="10">
        <v>0</v>
      </c>
      <c r="D42" s="12">
        <v>0</v>
      </c>
      <c r="E42" s="12">
        <v>0</v>
      </c>
      <c r="F42" s="10">
        <v>0</v>
      </c>
      <c r="G42" s="39"/>
      <c r="H42" s="39"/>
      <c r="I42" s="10"/>
      <c r="J42" s="10"/>
      <c r="K42" s="10"/>
      <c r="L42" s="10"/>
      <c r="M42" s="10"/>
      <c r="N42" s="10"/>
      <c r="O42" s="10"/>
      <c r="P42" s="10">
        <f t="shared" si="7"/>
        <v>0</v>
      </c>
    </row>
    <row r="43" spans="1:16" x14ac:dyDescent="0.25">
      <c r="A43" s="9" t="s">
        <v>32</v>
      </c>
      <c r="B43" s="10">
        <v>0</v>
      </c>
      <c r="C43" s="10">
        <v>0</v>
      </c>
      <c r="D43" s="12">
        <v>0</v>
      </c>
      <c r="E43" s="12">
        <v>0</v>
      </c>
      <c r="F43" s="10">
        <v>0</v>
      </c>
      <c r="G43" s="39"/>
      <c r="H43" s="39"/>
      <c r="I43" s="10"/>
      <c r="J43" s="10"/>
      <c r="K43" s="10"/>
      <c r="L43" s="10"/>
      <c r="M43" s="10"/>
      <c r="N43" s="10"/>
      <c r="O43" s="10"/>
      <c r="P43" s="10">
        <f t="shared" si="7"/>
        <v>0</v>
      </c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>
        <v>223861.5</v>
      </c>
      <c r="F44" s="10">
        <v>185205.75</v>
      </c>
      <c r="G44" s="39"/>
      <c r="H44" s="39"/>
      <c r="I44" s="10"/>
      <c r="J44" s="10"/>
      <c r="K44" s="10"/>
      <c r="L44" s="10"/>
      <c r="M44" s="10"/>
      <c r="N44" s="10"/>
      <c r="O44" s="10"/>
      <c r="P44" s="10">
        <f t="shared" si="7"/>
        <v>555617.25</v>
      </c>
    </row>
    <row r="45" spans="1:16" x14ac:dyDescent="0.25">
      <c r="A45" s="9" t="s">
        <v>34</v>
      </c>
      <c r="B45" s="10">
        <v>0</v>
      </c>
      <c r="C45" s="10">
        <v>0</v>
      </c>
      <c r="D45" s="12">
        <v>0</v>
      </c>
      <c r="E45" s="12">
        <v>0</v>
      </c>
      <c r="F45" s="14"/>
      <c r="G45" s="40"/>
      <c r="H45" s="40"/>
      <c r="I45" s="14"/>
      <c r="J45" s="14"/>
      <c r="K45" s="14"/>
      <c r="L45" s="14"/>
      <c r="M45" s="14"/>
      <c r="N45" s="10"/>
      <c r="O45" s="10"/>
      <c r="P45" s="10">
        <f t="shared" si="7"/>
        <v>0</v>
      </c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8">+SUM(C39:C45)</f>
        <v>3696000</v>
      </c>
      <c r="D46" s="14">
        <f t="shared" si="8"/>
        <v>539700.80000000005</v>
      </c>
      <c r="E46" s="14">
        <f t="shared" si="8"/>
        <v>314156.81</v>
      </c>
      <c r="F46" s="14">
        <f t="shared" si="8"/>
        <v>185205.75</v>
      </c>
      <c r="G46" s="40">
        <f t="shared" si="8"/>
        <v>0</v>
      </c>
      <c r="H46" s="40">
        <f>+SUM(H39:H45)</f>
        <v>0</v>
      </c>
      <c r="I46" s="14">
        <f t="shared" si="8"/>
        <v>0</v>
      </c>
      <c r="J46" s="14">
        <f t="shared" si="8"/>
        <v>0</v>
      </c>
      <c r="K46" s="14">
        <f t="shared" si="8"/>
        <v>0</v>
      </c>
      <c r="L46" s="14">
        <f>+SUM(L39:L45)</f>
        <v>0</v>
      </c>
      <c r="M46" s="14">
        <f t="shared" si="8"/>
        <v>0</v>
      </c>
      <c r="N46" s="14">
        <f t="shared" si="8"/>
        <v>0</v>
      </c>
      <c r="O46" s="14">
        <f t="shared" si="8"/>
        <v>0</v>
      </c>
      <c r="P46" s="14">
        <f>+SUM(D46:O46)</f>
        <v>1039063.3600000001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38"/>
      <c r="H48" s="38"/>
      <c r="I48" s="12"/>
      <c r="J48" s="12"/>
      <c r="K48" s="12"/>
      <c r="L48" s="12"/>
      <c r="M48" s="12"/>
      <c r="N48" s="12"/>
      <c r="O48" s="12"/>
      <c r="P48" s="10">
        <f t="shared" ref="P48:P53" si="9">SUM(D48:O48)</f>
        <v>0</v>
      </c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>
        <v>0</v>
      </c>
      <c r="F49" s="14">
        <v>0</v>
      </c>
      <c r="G49" s="38"/>
      <c r="H49" s="38"/>
      <c r="I49" s="12"/>
      <c r="J49" s="12"/>
      <c r="K49" s="12"/>
      <c r="L49" s="12"/>
      <c r="M49" s="12"/>
      <c r="N49" s="12"/>
      <c r="O49" s="12"/>
      <c r="P49" s="10">
        <f t="shared" si="9"/>
        <v>0</v>
      </c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>
        <v>0</v>
      </c>
      <c r="F50" s="14">
        <v>0</v>
      </c>
      <c r="G50" s="38"/>
      <c r="H50" s="38"/>
      <c r="I50" s="12"/>
      <c r="J50" s="12"/>
      <c r="K50" s="12"/>
      <c r="L50" s="12"/>
      <c r="M50" s="12"/>
      <c r="N50" s="12"/>
      <c r="O50" s="12"/>
      <c r="P50" s="10">
        <f t="shared" si="9"/>
        <v>0</v>
      </c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>
        <v>0</v>
      </c>
      <c r="F51" s="14">
        <v>0</v>
      </c>
      <c r="G51" s="38"/>
      <c r="H51" s="38"/>
      <c r="I51" s="12"/>
      <c r="J51" s="12"/>
      <c r="K51" s="12"/>
      <c r="L51" s="12"/>
      <c r="M51" s="12"/>
      <c r="N51" s="12"/>
      <c r="O51" s="12"/>
      <c r="P51" s="10">
        <f t="shared" si="9"/>
        <v>0</v>
      </c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>
        <v>0</v>
      </c>
      <c r="F52" s="14">
        <v>0</v>
      </c>
      <c r="G52" s="38"/>
      <c r="H52" s="38"/>
      <c r="I52" s="12"/>
      <c r="J52" s="12"/>
      <c r="K52" s="12"/>
      <c r="L52" s="12"/>
      <c r="M52" s="12"/>
      <c r="N52" s="12"/>
      <c r="O52" s="12"/>
      <c r="P52" s="10">
        <f t="shared" si="9"/>
        <v>0</v>
      </c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>
        <v>0</v>
      </c>
      <c r="F53" s="14">
        <v>0</v>
      </c>
      <c r="G53" s="38"/>
      <c r="H53" s="38"/>
      <c r="I53" s="12"/>
      <c r="J53" s="12"/>
      <c r="K53" s="12"/>
      <c r="L53" s="12"/>
      <c r="M53" s="12"/>
      <c r="N53" s="10"/>
      <c r="O53" s="10"/>
      <c r="P53" s="10">
        <f t="shared" si="9"/>
        <v>0</v>
      </c>
    </row>
    <row r="54" spans="1:16" x14ac:dyDescent="0.25">
      <c r="A54" s="13" t="s">
        <v>100</v>
      </c>
      <c r="B54" s="12">
        <v>0</v>
      </c>
      <c r="C54" s="12"/>
      <c r="D54" s="56">
        <f t="shared" ref="D54:L54" si="10">SUM(D48:D53)</f>
        <v>0</v>
      </c>
      <c r="E54" s="56">
        <f t="shared" si="10"/>
        <v>0</v>
      </c>
      <c r="F54" s="56">
        <f t="shared" si="10"/>
        <v>0</v>
      </c>
      <c r="G54" s="56">
        <f t="shared" si="10"/>
        <v>0</v>
      </c>
      <c r="H54" s="56">
        <f t="shared" si="10"/>
        <v>0</v>
      </c>
      <c r="I54" s="56">
        <f t="shared" si="10"/>
        <v>0</v>
      </c>
      <c r="J54" s="56">
        <f t="shared" si="10"/>
        <v>0</v>
      </c>
      <c r="K54" s="56">
        <f t="shared" si="10"/>
        <v>0</v>
      </c>
      <c r="L54" s="56">
        <f t="shared" si="10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>
        <v>35400</v>
      </c>
      <c r="F56" s="10">
        <v>0</v>
      </c>
      <c r="G56" s="39"/>
      <c r="H56" s="39"/>
      <c r="I56" s="10"/>
      <c r="J56" s="10"/>
      <c r="K56" s="10"/>
      <c r="L56" s="10"/>
      <c r="M56" s="10"/>
      <c r="N56" s="10"/>
      <c r="O56" s="10"/>
      <c r="P56" s="10">
        <f t="shared" ref="P56:P64" si="11">SUM(D56:O56)</f>
        <v>35400</v>
      </c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>
        <v>0</v>
      </c>
      <c r="F57" s="14">
        <v>0</v>
      </c>
      <c r="G57" s="40"/>
      <c r="H57" s="40"/>
      <c r="I57" s="12"/>
      <c r="J57" s="14"/>
      <c r="K57" s="14"/>
      <c r="L57" s="10"/>
      <c r="M57" s="10"/>
      <c r="N57" s="10"/>
      <c r="O57" s="10"/>
      <c r="P57" s="10">
        <f t="shared" si="11"/>
        <v>0</v>
      </c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>
        <v>0</v>
      </c>
      <c r="F58" s="14">
        <v>0</v>
      </c>
      <c r="G58" s="39"/>
      <c r="H58" s="39"/>
      <c r="I58" s="12"/>
      <c r="J58" s="14"/>
      <c r="K58" s="14"/>
      <c r="L58" s="10"/>
      <c r="M58" s="10"/>
      <c r="N58" s="10"/>
      <c r="O58" s="10"/>
      <c r="P58" s="10">
        <f t="shared" si="11"/>
        <v>0</v>
      </c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>
        <v>0</v>
      </c>
      <c r="F59" s="14">
        <v>0</v>
      </c>
      <c r="G59" s="39"/>
      <c r="H59" s="39"/>
      <c r="I59" s="12"/>
      <c r="J59" s="14"/>
      <c r="K59" s="14"/>
      <c r="L59" s="10"/>
      <c r="M59" s="10"/>
      <c r="N59" s="10"/>
      <c r="O59" s="10"/>
      <c r="P59" s="10">
        <f t="shared" si="11"/>
        <v>0</v>
      </c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>
        <v>0</v>
      </c>
      <c r="F60" s="14">
        <v>0</v>
      </c>
      <c r="G60" s="39"/>
      <c r="H60" s="39"/>
      <c r="I60" s="12"/>
      <c r="J60" s="14"/>
      <c r="K60" s="10"/>
      <c r="L60" s="10"/>
      <c r="M60" s="10"/>
      <c r="N60" s="10"/>
      <c r="O60" s="10"/>
      <c r="P60" s="10">
        <f t="shared" si="11"/>
        <v>0</v>
      </c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>
        <v>0</v>
      </c>
      <c r="F61" s="14">
        <v>0</v>
      </c>
      <c r="G61" s="40"/>
      <c r="H61" s="40"/>
      <c r="I61" s="12"/>
      <c r="J61" s="14"/>
      <c r="K61" s="14"/>
      <c r="L61" s="10"/>
      <c r="M61" s="10"/>
      <c r="N61" s="10"/>
      <c r="O61" s="10"/>
      <c r="P61" s="10">
        <f t="shared" si="11"/>
        <v>0</v>
      </c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>
        <v>0</v>
      </c>
      <c r="F62" s="14">
        <v>0</v>
      </c>
      <c r="G62" s="40"/>
      <c r="H62" s="40"/>
      <c r="I62" s="12"/>
      <c r="J62" s="14"/>
      <c r="K62" s="14"/>
      <c r="L62" s="10"/>
      <c r="M62" s="10"/>
      <c r="N62" s="10"/>
      <c r="O62" s="10"/>
      <c r="P62" s="10">
        <f t="shared" si="11"/>
        <v>0</v>
      </c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>
        <v>0</v>
      </c>
      <c r="F63" s="14">
        <v>0</v>
      </c>
      <c r="G63" s="40"/>
      <c r="H63" s="40"/>
      <c r="I63" s="12"/>
      <c r="J63" s="14"/>
      <c r="K63" s="14"/>
      <c r="L63" s="10"/>
      <c r="M63" s="10"/>
      <c r="N63" s="10"/>
      <c r="O63" s="10"/>
      <c r="P63" s="10">
        <f t="shared" si="11"/>
        <v>0</v>
      </c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>
        <v>0</v>
      </c>
      <c r="F64" s="14">
        <v>0</v>
      </c>
      <c r="G64" s="40"/>
      <c r="H64" s="40"/>
      <c r="I64" s="10"/>
      <c r="J64" s="14"/>
      <c r="K64" s="14"/>
      <c r="L64" s="10"/>
      <c r="M64" s="10"/>
      <c r="N64" s="10"/>
      <c r="O64" s="14"/>
      <c r="P64" s="10">
        <f t="shared" si="11"/>
        <v>0</v>
      </c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35400</v>
      </c>
      <c r="F65" s="14">
        <v>0</v>
      </c>
      <c r="G65" s="40">
        <f t="shared" ref="G65:L65" si="12">SUM(G56:G64)</f>
        <v>0</v>
      </c>
      <c r="H65" s="40">
        <f t="shared" si="12"/>
        <v>0</v>
      </c>
      <c r="I65" s="14">
        <f t="shared" si="12"/>
        <v>0</v>
      </c>
      <c r="J65" s="14">
        <f t="shared" si="12"/>
        <v>0</v>
      </c>
      <c r="K65" s="14">
        <f t="shared" si="12"/>
        <v>0</v>
      </c>
      <c r="L65" s="14">
        <f t="shared" si="12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35400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>
        <v>0</v>
      </c>
      <c r="F67" s="10">
        <v>0</v>
      </c>
      <c r="G67" s="39"/>
      <c r="H67" s="39"/>
      <c r="I67" s="10"/>
      <c r="J67" s="14"/>
      <c r="K67" s="14"/>
      <c r="L67" s="10"/>
      <c r="M67" s="10"/>
      <c r="N67" s="10"/>
      <c r="O67" s="10"/>
      <c r="P67" s="10">
        <f t="shared" ref="P67:P70" si="13">SUM(D67:O67)</f>
        <v>0</v>
      </c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38"/>
      <c r="H68" s="38"/>
      <c r="I68" s="12"/>
      <c r="J68" s="12"/>
      <c r="K68" s="12"/>
      <c r="L68" s="12"/>
      <c r="M68" s="12"/>
      <c r="N68" s="12"/>
      <c r="O68" s="12"/>
      <c r="P68" s="10">
        <f t="shared" si="13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38"/>
      <c r="H69" s="38"/>
      <c r="I69" s="12"/>
      <c r="J69" s="12"/>
      <c r="K69" s="12"/>
      <c r="L69" s="12"/>
      <c r="M69" s="12"/>
      <c r="N69" s="12"/>
      <c r="O69" s="12"/>
      <c r="P69" s="10">
        <f t="shared" si="13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38"/>
      <c r="H70" s="38"/>
      <c r="I70" s="12"/>
      <c r="J70" s="12"/>
      <c r="K70" s="12"/>
      <c r="L70" s="12"/>
      <c r="M70" s="12"/>
      <c r="N70" s="12"/>
      <c r="O70" s="12"/>
      <c r="P70" s="10">
        <f t="shared" si="13"/>
        <v>0</v>
      </c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14">+SUM(D67:D70)</f>
        <v>0</v>
      </c>
      <c r="E71" s="14">
        <f t="shared" si="14"/>
        <v>0</v>
      </c>
      <c r="F71" s="14"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+SUM(D71:O71)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38"/>
      <c r="H73" s="38"/>
      <c r="I73" s="12"/>
      <c r="J73" s="12"/>
      <c r="K73" s="12"/>
      <c r="L73" s="12"/>
      <c r="M73" s="12"/>
      <c r="N73" s="12"/>
      <c r="O73" s="12"/>
      <c r="P73" s="10">
        <f t="shared" ref="P73:P74" si="15">SUM(D73:O73)</f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38"/>
      <c r="H74" s="38"/>
      <c r="I74" s="12"/>
      <c r="J74" s="12"/>
      <c r="K74" s="12"/>
      <c r="L74" s="12"/>
      <c r="M74" s="12"/>
      <c r="N74" s="12"/>
      <c r="O74" s="12"/>
      <c r="P74" s="10">
        <f t="shared" si="1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38"/>
      <c r="H77" s="38"/>
      <c r="I77" s="12"/>
      <c r="J77" s="12"/>
      <c r="K77" s="12"/>
      <c r="L77" s="12"/>
      <c r="M77" s="12"/>
      <c r="N77" s="12"/>
      <c r="O77" s="12"/>
      <c r="P77" s="10">
        <f t="shared" ref="P77:P79" si="16">SUM(D77:O77)</f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38"/>
      <c r="H78" s="38"/>
      <c r="I78" s="12"/>
      <c r="J78" s="12"/>
      <c r="K78" s="12"/>
      <c r="L78" s="12"/>
      <c r="M78" s="12"/>
      <c r="N78" s="12"/>
      <c r="O78" s="12"/>
      <c r="P78" s="10">
        <f t="shared" si="16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38"/>
      <c r="H79" s="38"/>
      <c r="I79" s="12"/>
      <c r="J79" s="12"/>
      <c r="K79" s="12"/>
      <c r="L79" s="12"/>
      <c r="M79" s="12"/>
      <c r="N79" s="12"/>
      <c r="O79" s="12"/>
      <c r="P79" s="10">
        <f t="shared" si="16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38"/>
      <c r="H83" s="38"/>
      <c r="I83" s="12"/>
      <c r="J83" s="12"/>
      <c r="K83" s="12"/>
      <c r="L83" s="12"/>
      <c r="M83" s="12"/>
      <c r="N83" s="12"/>
      <c r="O83" s="12"/>
      <c r="P83" s="10">
        <f t="shared" ref="P83:P84" si="17">SUM(D83:O83)</f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38"/>
      <c r="H84" s="38"/>
      <c r="I84" s="12"/>
      <c r="J84" s="12"/>
      <c r="K84" s="12"/>
      <c r="L84" s="12"/>
      <c r="M84" s="12"/>
      <c r="N84" s="12"/>
      <c r="O84" s="12"/>
      <c r="P84" s="10">
        <f t="shared" si="17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38"/>
      <c r="H87" s="38"/>
      <c r="I87" s="12"/>
      <c r="J87" s="12"/>
      <c r="K87" s="12"/>
      <c r="L87" s="12"/>
      <c r="M87" s="12"/>
      <c r="N87" s="12"/>
      <c r="O87" s="12"/>
      <c r="P87" s="10">
        <f t="shared" ref="P87:P88" si="18">SUM(D87:O87)</f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38"/>
      <c r="H88" s="38"/>
      <c r="I88" s="12"/>
      <c r="J88" s="12"/>
      <c r="K88" s="12"/>
      <c r="L88" s="12"/>
      <c r="M88" s="12"/>
      <c r="N88" s="12"/>
      <c r="O88" s="12"/>
      <c r="P88" s="10">
        <f t="shared" si="18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/>
      <c r="G91" s="38"/>
      <c r="H91" s="38"/>
      <c r="I91" s="12"/>
      <c r="J91" s="12"/>
      <c r="K91" s="12"/>
      <c r="L91" s="12"/>
      <c r="M91" s="12"/>
      <c r="N91" s="12"/>
      <c r="O91" s="12"/>
      <c r="P91" s="10">
        <f t="shared" ref="P91" si="19">SUM(D91:O91)</f>
        <v>0</v>
      </c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20">+SUM(C15+C26+C37+C46+C54+C65+C71+C80+C86+C90)</f>
        <v>810210000</v>
      </c>
      <c r="D92" s="18">
        <f t="shared" si="20"/>
        <v>52373610.979999989</v>
      </c>
      <c r="E92" s="18">
        <f>+SUM(E15+E26+E37+E46+E54+E65+E71+E80+E86+E90)</f>
        <v>74187725.310000002</v>
      </c>
      <c r="F92" s="18">
        <f t="shared" si="20"/>
        <v>51088369.670000002</v>
      </c>
      <c r="G92" s="18">
        <f t="shared" si="20"/>
        <v>0</v>
      </c>
      <c r="H92" s="18">
        <f t="shared" si="20"/>
        <v>0</v>
      </c>
      <c r="I92" s="18">
        <f>+SUM(I15+I26+I37+I46+I54+I65+I71+I80+I86+I90)</f>
        <v>0</v>
      </c>
      <c r="J92" s="18">
        <f t="shared" si="20"/>
        <v>0</v>
      </c>
      <c r="K92" s="18">
        <f t="shared" si="20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20"/>
        <v>0</v>
      </c>
      <c r="P92" s="19">
        <f>+SUM(D92:O92)</f>
        <v>177649705.95999998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10:P14 P17:P25 P28:P36 P39:P45 P48:P53 P56:P64 P67:P70 P75 P73:P74 P76:P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28489dc2-50cf-493e-a704-cb1420394a7d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0e13dc4f-122b-4d99-99b9-8e0078ca282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Haronny Miladys Alonzo Díaz</cp:lastModifiedBy>
  <cp:lastPrinted>2024-11-07T14:51:01Z</cp:lastPrinted>
  <dcterms:created xsi:type="dcterms:W3CDTF">2021-07-29T18:58:50Z</dcterms:created>
  <dcterms:modified xsi:type="dcterms:W3CDTF">2025-04-09T20:05:18Z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