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Agosto 2024/"/>
    </mc:Choice>
  </mc:AlternateContent>
  <xr:revisionPtr revIDLastSave="4" documentId="8_{58157670-3B2A-4929-A162-77B38D46C269}" xr6:coauthVersionLast="47" xr6:coauthVersionMax="47" xr10:uidLastSave="{CEA5B58B-2F4C-4345-A42C-F5C425BE8C8B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K65" i="2"/>
  <c r="J65" i="2"/>
  <c r="B71" i="2"/>
  <c r="I71" i="2"/>
  <c r="I65" i="2"/>
  <c r="I15" i="2"/>
  <c r="G65" i="2"/>
  <c r="F37" i="2"/>
  <c r="D65" i="2"/>
  <c r="B65" i="2"/>
  <c r="B26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N65" i="2"/>
  <c r="D15" i="2"/>
  <c r="M65" i="2"/>
  <c r="L46" i="2"/>
  <c r="L65" i="2"/>
  <c r="L26" i="2"/>
  <c r="J71" i="2"/>
  <c r="C46" i="2"/>
  <c r="D46" i="2"/>
  <c r="E46" i="2"/>
  <c r="F46" i="2"/>
  <c r="G46" i="2"/>
  <c r="H46" i="2"/>
  <c r="I46" i="2"/>
  <c r="J46" i="2"/>
  <c r="K46" i="2"/>
  <c r="M46" i="2"/>
  <c r="N46" i="2"/>
  <c r="O46" i="2"/>
  <c r="B46" i="2"/>
  <c r="K71" i="2"/>
  <c r="L71" i="2"/>
  <c r="M71" i="2"/>
  <c r="N71" i="2"/>
  <c r="O71" i="2"/>
  <c r="H65" i="2"/>
  <c r="H15" i="2"/>
  <c r="P66" i="2"/>
  <c r="O65" i="2"/>
  <c r="H37" i="2"/>
  <c r="I37" i="2"/>
  <c r="J37" i="2"/>
  <c r="K37" i="2"/>
  <c r="L37" i="2"/>
  <c r="M37" i="2"/>
  <c r="N37" i="2"/>
  <c r="O37" i="2"/>
  <c r="H26" i="2"/>
  <c r="I26" i="2"/>
  <c r="J26" i="2"/>
  <c r="M26" i="2"/>
  <c r="N26" i="2"/>
  <c r="O26" i="2"/>
  <c r="J15" i="2"/>
  <c r="K15" i="2"/>
  <c r="L15" i="2"/>
  <c r="M15" i="2"/>
  <c r="N15" i="2"/>
  <c r="O15" i="2"/>
  <c r="G15" i="2"/>
  <c r="B15" i="2"/>
  <c r="G26" i="2"/>
  <c r="L92" i="2"/>
  <c r="N92" i="2"/>
  <c r="M92" i="2"/>
  <c r="I92" i="2"/>
  <c r="H92" i="2"/>
  <c r="O92" i="2"/>
  <c r="P46" i="2"/>
  <c r="J92" i="2"/>
  <c r="G71" i="2"/>
  <c r="P71" i="2"/>
  <c r="D37" i="2"/>
  <c r="B37" i="2"/>
  <c r="B92" i="2"/>
  <c r="G37" i="2"/>
  <c r="F26" i="2"/>
  <c r="F15" i="2"/>
  <c r="G92" i="2"/>
  <c r="F92" i="2"/>
  <c r="E15" i="2"/>
  <c r="P15" i="2"/>
  <c r="E37" i="2"/>
  <c r="P37" i="2"/>
  <c r="E26" i="2"/>
  <c r="P65" i="2"/>
  <c r="D26" i="2"/>
  <c r="C15" i="2"/>
  <c r="E92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/>
  <c r="C65" i="2"/>
  <c r="C37" i="2"/>
  <c r="C26" i="2"/>
  <c r="C92" i="2"/>
  <c r="P49" i="2"/>
  <c r="P26" i="2" l="1"/>
  <c r="K92" i="2"/>
  <c r="P92" i="2" s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<sst xmlns="http://schemas.openxmlformats.org/spreadsheetml/2006/main" count="127" uniqueCount="117">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</sst>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activeCell="K22" sqref="K22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>
        <v>22577245.370000001</v>
      </c>
      <c r="H10" s="41">
        <v>21471981.52</v>
      </c>
      <c r="I10" s="10">
        <v>22798369.140000001</v>
      </c>
      <c r="J10" s="10">
        <v>27881171.120000005</v>
      </c>
      <c r="K10" s="10">
        <v>25969117.419999998</v>
      </c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>
        <v>2730079.41</v>
      </c>
      <c r="H11" s="41">
        <v>2261582.12</v>
      </c>
      <c r="I11" s="10">
        <v>3533832.71</v>
      </c>
      <c r="J11" s="10">
        <v>3507154.39</v>
      </c>
      <c r="K11" s="10">
        <v>3077235.5700000003</v>
      </c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>
        <v>122200</v>
      </c>
      <c r="H12" s="41">
        <v>61422.12</v>
      </c>
      <c r="I12" s="10">
        <v>71700</v>
      </c>
      <c r="J12" s="10">
        <v>159000</v>
      </c>
      <c r="K12" s="10">
        <v>47003</v>
      </c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>
        <v>6061296.96</v>
      </c>
      <c r="H13" s="41">
        <v>6059630.3200000003</v>
      </c>
      <c r="I13" s="10">
        <v>6411263.2400000002</v>
      </c>
      <c r="J13" s="10">
        <v>20875988</v>
      </c>
      <c r="K13" s="10">
        <v>27792084.759999998</v>
      </c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>
        <v>2603685.0099999998</v>
      </c>
      <c r="H14" s="41">
        <v>2571720.1</v>
      </c>
      <c r="I14" s="10">
        <v>2674453.0100000002</v>
      </c>
      <c r="J14" s="10">
        <v>2692452.29</v>
      </c>
      <c r="K14" s="10">
        <v>2689785.2399999998</v>
      </c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 t="shared" ref="D15:I15" si="0">SUM(D10:D14)</f>
        <v>36047740.32</v>
      </c>
      <c r="E15" s="14">
        <f t="shared" si="0"/>
        <v>37539617.749999993</v>
      </c>
      <c r="F15" s="14">
        <f t="shared" si="0"/>
        <v>34309688.780000001</v>
      </c>
      <c r="G15" s="42">
        <f t="shared" si="0"/>
        <v>34094506.75</v>
      </c>
      <c r="H15" s="42">
        <f t="shared" si="0"/>
        <v>32426336.180000003</v>
      </c>
      <c r="I15" s="14">
        <f t="shared" si="0"/>
        <v>35489618.100000001</v>
      </c>
      <c r="J15" s="14">
        <f t="shared" ref="J15:O15" si="1">SUM(J10:J14)</f>
        <v>55115765.800000004</v>
      </c>
      <c r="K15" s="14">
        <f t="shared" si="1"/>
        <v>59575225.990000002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>+SUM(D15:O15)</f>
        <v>324598499.67000002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>
        <v>789063.72</v>
      </c>
      <c r="H17" s="41">
        <v>655221.16</v>
      </c>
      <c r="I17" s="10">
        <v>794155.64</v>
      </c>
      <c r="J17" s="10">
        <v>827174.48</v>
      </c>
      <c r="K17" s="10">
        <v>833114.88</v>
      </c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>
        <v>751510</v>
      </c>
      <c r="H18" s="41">
        <v>616700.19999999995</v>
      </c>
      <c r="I18" s="10">
        <v>1135341.79</v>
      </c>
      <c r="J18" s="10">
        <v>2177421.2199999997</v>
      </c>
      <c r="K18" s="10">
        <v>1742559.98</v>
      </c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>
        <v>166966.39999999999</v>
      </c>
      <c r="H19" s="41">
        <v>0</v>
      </c>
      <c r="I19" s="10">
        <v>324305</v>
      </c>
      <c r="J19" s="10">
        <v>120850</v>
      </c>
      <c r="K19" s="10">
        <v>368857.9</v>
      </c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>
        <v>0</v>
      </c>
      <c r="H20" s="41">
        <v>153536.29999999999</v>
      </c>
      <c r="I20" s="10">
        <v>118050.18</v>
      </c>
      <c r="J20" s="10">
        <v>39000</v>
      </c>
      <c r="K20" s="10">
        <v>210823.94</v>
      </c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>
        <v>746023.17</v>
      </c>
      <c r="H21" s="41">
        <v>965207.67</v>
      </c>
      <c r="I21" s="10">
        <v>732640.37</v>
      </c>
      <c r="J21" s="10">
        <v>2901032.94</v>
      </c>
      <c r="K21" s="10">
        <v>744175.71000000008</v>
      </c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>
        <v>525457.36</v>
      </c>
      <c r="H22" s="41">
        <v>1021297.52</v>
      </c>
      <c r="I22" s="10">
        <v>1043331.21</v>
      </c>
      <c r="J22" s="10">
        <v>3143687.1799999997</v>
      </c>
      <c r="K22" s="10">
        <v>668904.51</v>
      </c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>
        <v>11800</v>
      </c>
      <c r="H23" s="41">
        <v>109230.95</v>
      </c>
      <c r="I23" s="10">
        <v>41019.5</v>
      </c>
      <c r="J23" s="10">
        <v>23187</v>
      </c>
      <c r="K23" s="10">
        <v>85904</v>
      </c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1769832.03</v>
      </c>
      <c r="G24" s="41">
        <v>4860621.47</v>
      </c>
      <c r="H24" s="41">
        <v>2790635.95</v>
      </c>
      <c r="I24" s="10">
        <v>1328087.4800000002</v>
      </c>
      <c r="J24" s="10">
        <v>3145714.81</v>
      </c>
      <c r="K24" s="10">
        <v>2493811.46</v>
      </c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>
        <v>-15163.12</v>
      </c>
      <c r="H25" s="41">
        <v>51500</v>
      </c>
      <c r="I25" s="10">
        <v>57600</v>
      </c>
      <c r="J25" s="10">
        <v>21600</v>
      </c>
      <c r="K25" s="10">
        <v>1168897.47</v>
      </c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2">
        <f>SUM(G17:G25)</f>
        <v>7836278.9999999991</v>
      </c>
      <c r="H26" s="42">
        <f t="shared" ref="H26:O26" si="2">SUM(H17:H25)</f>
        <v>6363329.75</v>
      </c>
      <c r="I26" s="14">
        <f t="shared" si="2"/>
        <v>5574531.1700000009</v>
      </c>
      <c r="J26" s="14">
        <f t="shared" si="2"/>
        <v>12399667.630000001</v>
      </c>
      <c r="K26" s="14">
        <f t="shared" si="2"/>
        <v>8317049.8499999996</v>
      </c>
      <c r="L26" s="14">
        <f>SUM(L17:L25)</f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>+SUM(D26:O26)</f>
        <v>55613672.580000006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>
        <v>101309.52</v>
      </c>
      <c r="H28" s="41">
        <v>54229.1</v>
      </c>
      <c r="I28" s="10">
        <v>59767</v>
      </c>
      <c r="J28" s="10">
        <v>109291.6</v>
      </c>
      <c r="K28" s="10">
        <v>215533.4</v>
      </c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>
        <v>1420.96</v>
      </c>
      <c r="H29" s="41">
        <v>1176.3499999999999</v>
      </c>
      <c r="I29" s="10">
        <v>317948.06</v>
      </c>
      <c r="J29" s="10">
        <v>1279.22</v>
      </c>
      <c r="K29" s="10">
        <v>1146.3800000000001</v>
      </c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>
        <v>82833.3</v>
      </c>
      <c r="H30" s="41">
        <v>107557.26</v>
      </c>
      <c r="I30" s="10">
        <v>99006.01</v>
      </c>
      <c r="J30" s="10">
        <v>173709.49</v>
      </c>
      <c r="K30" s="10">
        <v>102871.76</v>
      </c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>
        <v>499.14</v>
      </c>
      <c r="H31" s="41">
        <v>499.14</v>
      </c>
      <c r="I31" s="10">
        <v>949.14</v>
      </c>
      <c r="J31" s="10">
        <v>499.14</v>
      </c>
      <c r="K31" s="10">
        <v>998.28</v>
      </c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>
        <v>455.24</v>
      </c>
      <c r="H32" s="41">
        <v>5219.3</v>
      </c>
      <c r="I32" s="10">
        <v>2434.96</v>
      </c>
      <c r="J32" s="10">
        <v>5979.72</v>
      </c>
      <c r="K32" s="10">
        <v>2294.96</v>
      </c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>
        <v>0</v>
      </c>
      <c r="H33" s="41">
        <v>3509.94</v>
      </c>
      <c r="I33" s="10">
        <v>4747.99</v>
      </c>
      <c r="J33" s="10">
        <v>7920.08</v>
      </c>
      <c r="K33" s="10">
        <v>0</v>
      </c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>
        <v>464867</v>
      </c>
      <c r="H34" s="41">
        <v>464867</v>
      </c>
      <c r="I34" s="10">
        <v>917307</v>
      </c>
      <c r="J34" s="10">
        <v>620279.79</v>
      </c>
      <c r="K34" s="10">
        <v>519830</v>
      </c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>
        <v>0</v>
      </c>
      <c r="C35" s="11"/>
      <c r="D35" s="12">
        <v>0</v>
      </c>
      <c r="E35" s="12">
        <v>0</v>
      </c>
      <c r="F35" s="10">
        <v>0</v>
      </c>
      <c r="G35" s="41">
        <v>0</v>
      </c>
      <c r="H35" s="41">
        <v>0</v>
      </c>
      <c r="I35" s="10">
        <v>0</v>
      </c>
      <c r="J35" s="10">
        <v>0</v>
      </c>
      <c r="K35" s="10">
        <v>0</v>
      </c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>
        <v>143996.68</v>
      </c>
      <c r="H36" s="41">
        <v>68354.11</v>
      </c>
      <c r="I36" s="10">
        <v>107570.39</v>
      </c>
      <c r="J36" s="10">
        <v>104299.17000000001</v>
      </c>
      <c r="K36" s="10">
        <v>216072.24</v>
      </c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3">SUM(H28:H36)</f>
        <v>705412.2</v>
      </c>
      <c r="I37" s="14">
        <f t="shared" si="3"/>
        <v>1509730.55</v>
      </c>
      <c r="J37" s="14">
        <f t="shared" si="3"/>
        <v>1023258.2100000001</v>
      </c>
      <c r="K37" s="14">
        <f t="shared" si="3"/>
        <v>1058747.02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>+SUM(D37:O37)</f>
        <v>8134208.8399999999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41">
        <v>0</v>
      </c>
      <c r="H39" s="41">
        <v>268520</v>
      </c>
      <c r="I39" s="10">
        <v>0</v>
      </c>
      <c r="J39" s="10">
        <v>0</v>
      </c>
      <c r="K39" s="10">
        <v>0</v>
      </c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41">
        <v>0</v>
      </c>
      <c r="H40" s="41">
        <v>0</v>
      </c>
      <c r="I40" s="10">
        <v>0</v>
      </c>
      <c r="J40" s="10">
        <v>0</v>
      </c>
      <c r="K40" s="10">
        <v>0</v>
      </c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41">
        <v>0</v>
      </c>
      <c r="H41" s="41">
        <v>0</v>
      </c>
      <c r="I41" s="10">
        <v>0</v>
      </c>
      <c r="J41" s="10">
        <v>0</v>
      </c>
      <c r="K41" s="10">
        <v>0</v>
      </c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41">
        <v>0</v>
      </c>
      <c r="H42" s="41">
        <v>0</v>
      </c>
      <c r="I42" s="10">
        <v>0</v>
      </c>
      <c r="J42" s="10">
        <v>0</v>
      </c>
      <c r="K42" s="10">
        <v>0</v>
      </c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41">
        <v>0</v>
      </c>
      <c r="H43" s="41">
        <v>0</v>
      </c>
      <c r="I43" s="10">
        <v>0</v>
      </c>
      <c r="J43" s="10">
        <v>0</v>
      </c>
      <c r="K43" s="10">
        <v>0</v>
      </c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>
        <v>66606.25</v>
      </c>
      <c r="H44" s="41">
        <v>397356.25</v>
      </c>
      <c r="I44" s="10">
        <v>66606.25</v>
      </c>
      <c r="J44" s="10">
        <v>66606.25</v>
      </c>
      <c r="K44" s="10">
        <v>66606.25</v>
      </c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42">
        <v>0</v>
      </c>
      <c r="H45" s="42">
        <v>0</v>
      </c>
      <c r="I45" s="14">
        <v>0</v>
      </c>
      <c r="J45" s="14">
        <v>0</v>
      </c>
      <c r="K45" s="14">
        <v>0</v>
      </c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4">+SUM(C39:C45)</f>
        <v>0</v>
      </c>
      <c r="D46" s="14">
        <f t="shared" si="4"/>
        <v>452026.25</v>
      </c>
      <c r="E46" s="14">
        <f t="shared" si="4"/>
        <v>66606.25</v>
      </c>
      <c r="F46" s="14">
        <f t="shared" si="4"/>
        <v>66606.25</v>
      </c>
      <c r="G46" s="42">
        <f t="shared" si="4"/>
        <v>66606.25</v>
      </c>
      <c r="H46" s="42">
        <f t="shared" si="4"/>
        <v>665876.25</v>
      </c>
      <c r="I46" s="14">
        <f t="shared" si="4"/>
        <v>66606.25</v>
      </c>
      <c r="J46" s="14">
        <f t="shared" si="4"/>
        <v>66606.25</v>
      </c>
      <c r="K46" s="14">
        <f t="shared" si="4"/>
        <v>66606.25</v>
      </c>
      <c r="L46" s="14">
        <f>+SUM(L39:L45)</f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 t="shared" si="4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>
        <v>0</v>
      </c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>
        <v>0</v>
      </c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5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>
        <v>0</v>
      </c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>
        <v>0</v>
      </c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2">
        <v>0</v>
      </c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>
        <v>0</v>
      </c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0">
        <v>0</v>
      </c>
      <c r="G56" s="41">
        <v>0</v>
      </c>
      <c r="H56" s="41">
        <v>0</v>
      </c>
      <c r="I56" s="10">
        <v>73160</v>
      </c>
      <c r="J56" s="10">
        <v>0</v>
      </c>
      <c r="K56" s="10">
        <v>970856.74</v>
      </c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4">
        <v>0</v>
      </c>
      <c r="G57" s="42">
        <v>0</v>
      </c>
      <c r="H57" s="42">
        <v>0</v>
      </c>
      <c r="I57" s="12">
        <v>0</v>
      </c>
      <c r="J57" s="14">
        <v>0</v>
      </c>
      <c r="K57" s="14">
        <v>0</v>
      </c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4">
        <v>0</v>
      </c>
      <c r="G58" s="41">
        <v>0</v>
      </c>
      <c r="H58" s="41">
        <v>0</v>
      </c>
      <c r="I58" s="12">
        <v>0</v>
      </c>
      <c r="J58" s="14">
        <v>0</v>
      </c>
      <c r="K58" s="14">
        <v>0</v>
      </c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4">
        <v>0</v>
      </c>
      <c r="G59" s="41">
        <v>0</v>
      </c>
      <c r="H59" s="41">
        <v>0</v>
      </c>
      <c r="I59" s="12">
        <v>0</v>
      </c>
      <c r="J59" s="14">
        <v>0</v>
      </c>
      <c r="K59" s="14">
        <v>0</v>
      </c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4">
        <v>0</v>
      </c>
      <c r="G60" s="41">
        <v>141452.5</v>
      </c>
      <c r="H60" s="41">
        <v>0</v>
      </c>
      <c r="I60" s="12">
        <v>0</v>
      </c>
      <c r="J60" s="14">
        <v>0</v>
      </c>
      <c r="K60" s="10">
        <v>145000</v>
      </c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4">
        <v>0</v>
      </c>
      <c r="G61" s="42">
        <v>0</v>
      </c>
      <c r="H61" s="42">
        <v>0</v>
      </c>
      <c r="I61" s="12">
        <v>0</v>
      </c>
      <c r="J61" s="14">
        <v>0</v>
      </c>
      <c r="K61" s="14">
        <v>0</v>
      </c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4">
        <v>0</v>
      </c>
      <c r="G62" s="42">
        <v>0</v>
      </c>
      <c r="H62" s="42">
        <v>0</v>
      </c>
      <c r="I62" s="12">
        <v>0</v>
      </c>
      <c r="J62" s="14">
        <v>0</v>
      </c>
      <c r="K62" s="14">
        <v>0</v>
      </c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4">
        <v>0</v>
      </c>
      <c r="G63" s="42">
        <v>0</v>
      </c>
      <c r="H63" s="42">
        <v>0</v>
      </c>
      <c r="I63" s="12">
        <v>0</v>
      </c>
      <c r="J63" s="14">
        <v>0</v>
      </c>
      <c r="K63" s="14">
        <v>0</v>
      </c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4">
        <v>0</v>
      </c>
      <c r="G64" s="42">
        <v>0</v>
      </c>
      <c r="H64" s="42">
        <v>0</v>
      </c>
      <c r="I64" s="10">
        <v>29500</v>
      </c>
      <c r="J64" s="14">
        <v>0</v>
      </c>
      <c r="K64" s="14">
        <v>0</v>
      </c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SUM(G56:G64)</f>
        <v>141452.5</v>
      </c>
      <c r="H65" s="42">
        <f>SUM(H56:H60)</f>
        <v>0</v>
      </c>
      <c r="I65" s="14">
        <f>SUM(I56:I64)</f>
        <v>102660</v>
      </c>
      <c r="J65" s="14">
        <f>SUM(J56:J64)</f>
        <v>0</v>
      </c>
      <c r="K65" s="14">
        <f>SUM(K56:K64)</f>
        <v>1115856.74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6">SUM(O56:O63)</f>
        <v>0</v>
      </c>
      <c r="P65" s="14">
        <f>+SUM(D65:O65)</f>
        <v>7097257.6900000004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>
        <v>0</v>
      </c>
      <c r="E67" s="12">
        <v>0</v>
      </c>
      <c r="F67" s="10">
        <v>0</v>
      </c>
      <c r="G67" s="41">
        <v>15621352.369999999</v>
      </c>
      <c r="H67" s="41">
        <v>0</v>
      </c>
      <c r="I67" s="10">
        <v>0</v>
      </c>
      <c r="J67" s="14">
        <v>0</v>
      </c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5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5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5"/>
        <v>0</v>
      </c>
    </row>
    <row r="71" spans="1:16" x14ac:dyDescent="0.25">
      <c r="A71" s="13" t="s">
        <v>100</v>
      </c>
      <c r="B71" s="14">
        <f>+SUM(B67:B70)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2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2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5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5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5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5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5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5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5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5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5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5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43763160.489999987</v>
      </c>
      <c r="F92" s="20">
        <f t="shared" si="10"/>
        <v>40139117.080000006</v>
      </c>
      <c r="G92" s="20">
        <f t="shared" si="10"/>
        <v>58555578.710000001</v>
      </c>
      <c r="H92" s="20">
        <f t="shared" si="10"/>
        <v>40160954.38000001</v>
      </c>
      <c r="I92" s="20">
        <f>+SUM(I15+I26+I37+I46+I54+I65+I71+I80+I86+I90)</f>
        <v>42743146.07</v>
      </c>
      <c r="J92" s="20">
        <f t="shared" si="10"/>
        <v>68605297.890000001</v>
      </c>
      <c r="K92" s="20">
        <f t="shared" si="10"/>
        <v>70133485.849999994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412582531.14999998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e13dc4f-122b-4d99-99b9-8e0078ca2828"/>
    <ds:schemaRef ds:uri="http://schemas.microsoft.com/office/2006/metadata/properties"/>
    <ds:schemaRef ds:uri="http://purl.org/dc/terms/"/>
    <ds:schemaRef ds:uri="http://schemas.microsoft.com/office/infopath/2007/PartnerControls"/>
    <ds:schemaRef ds:uri="28489dc2-50cf-493e-a704-cb1420394a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2024-03-08T16:48:58Z</cp:lastPrinted>
  <dcterms:created xsi:type="dcterms:W3CDTF">2021-07-29T18:58:50Z</dcterms:created>
  <dcterms:modified xsi:type="dcterms:W3CDTF">2024-09-10T19:29:54Z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