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2024/Ejecución Presupuestaria (a cargar transp) 2024/"/>
    </mc:Choice>
  </mc:AlternateContent>
  <xr:revisionPtr revIDLastSave="3" documentId="8_{1FC29113-15F0-41AB-A38C-14F4B3D7B520}" xr6:coauthVersionLast="47" xr6:coauthVersionMax="47" xr10:uidLastSave="{5464192B-A392-4222-BFA3-D63AEF4C88DB}"/>
  <bookViews>
    <workbookView xWindow="-289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2" l="1"/>
  <c r="B71" i="2"/>
  <c r="F37" i="2"/>
  <c r="D65" i="2"/>
  <c r="B65" i="2"/>
  <c r="B26" i="2"/>
  <c r="G9" i="3" l="1"/>
  <c r="G10" i="3"/>
  <c r="G11" i="3"/>
  <c r="G12" i="3"/>
  <c r="G8" i="3"/>
  <c r="D13" i="3"/>
  <c r="E13" i="3"/>
  <c r="F9" i="3"/>
  <c r="F10" i="3"/>
  <c r="F11" i="3"/>
  <c r="F12" i="3"/>
  <c r="F8" i="3"/>
  <c r="F13" i="3" s="1"/>
  <c r="N65" i="2"/>
  <c r="D15" i="2"/>
  <c r="M65" i="2"/>
  <c r="L46" i="2"/>
  <c r="L65" i="2"/>
  <c r="L26" i="2"/>
  <c r="J65" i="2" l="1"/>
  <c r="I65" i="2"/>
  <c r="J71" i="2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I71" i="2"/>
  <c r="K71" i="2"/>
  <c r="L71" i="2"/>
  <c r="L92" i="2" s="1"/>
  <c r="M71" i="2"/>
  <c r="N71" i="2"/>
  <c r="O71" i="2"/>
  <c r="H65" i="2"/>
  <c r="H15" i="2"/>
  <c r="P66" i="2"/>
  <c r="K65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B15" i="2"/>
  <c r="G26" i="2"/>
  <c r="N92" i="2" l="1"/>
  <c r="M92" i="2"/>
  <c r="I92" i="2"/>
  <c r="H92" i="2"/>
  <c r="O92" i="2"/>
  <c r="K92" i="2"/>
  <c r="P46" i="2"/>
  <c r="J92" i="2"/>
  <c r="G71" i="2"/>
  <c r="P71" i="2" s="1"/>
  <c r="D37" i="2"/>
  <c r="B37" i="2"/>
  <c r="B92" i="2" s="1"/>
  <c r="G37" i="2"/>
  <c r="F26" i="2"/>
  <c r="F15" i="2"/>
  <c r="G92" i="2" l="1"/>
  <c r="F92" i="2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<sst xmlns="http://schemas.openxmlformats.org/spreadsheetml/2006/main" count="127" uniqueCount="117">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</sst>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7" fillId="0" borderId="0" xfId="1" applyFont="1" applyFill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view="pageBreakPreview" zoomScaleNormal="100" zoomScaleSheetLayoutView="100" workbookViewId="0">
      <selection activeCell="H34" sqref="H34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>
        <v>22680713.920000002</v>
      </c>
      <c r="G10" s="40">
        <v>22577245.370000001</v>
      </c>
      <c r="H10" s="41">
        <v>21471981.52</v>
      </c>
      <c r="I10" s="10"/>
      <c r="J10" s="10"/>
      <c r="K10" s="10"/>
      <c r="L10" s="10"/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41">
        <v>2730079.41</v>
      </c>
      <c r="H11" s="41">
        <v>2261582.12</v>
      </c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41">
        <v>122200</v>
      </c>
      <c r="H12" s="41">
        <v>61422.12</v>
      </c>
      <c r="I12" s="10"/>
      <c r="J12" s="10"/>
      <c r="K12" s="10"/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>
        <v>6045463.6399999997</v>
      </c>
      <c r="G13" s="41">
        <v>6061296.96</v>
      </c>
      <c r="H13" s="41">
        <v>6059630.3200000003</v>
      </c>
      <c r="I13" s="10"/>
      <c r="J13" s="10"/>
      <c r="K13" s="10"/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>
        <v>2587964.6800000002</v>
      </c>
      <c r="G14" s="41">
        <v>2603685.0099999998</v>
      </c>
      <c r="H14" s="41">
        <v>2571720.1</v>
      </c>
      <c r="I14" s="10"/>
      <c r="J14" s="10"/>
      <c r="K14" s="10"/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>SUM(D10:D14)</f>
        <v>36047740.32</v>
      </c>
      <c r="E15" s="14">
        <f>SUM(E10:E14)</f>
        <v>37539617.749999993</v>
      </c>
      <c r="F15" s="14">
        <f>SUM(F10:F14)</f>
        <v>34309688.780000001</v>
      </c>
      <c r="G15" s="42">
        <f>SUM(G10:G14)</f>
        <v>34094506.75</v>
      </c>
      <c r="H15" s="42">
        <f>SUM(H10:H14)</f>
        <v>32426336.180000003</v>
      </c>
      <c r="I15" s="14">
        <f t="shared" ref="I15:O15" si="0">SUM(I10:I14)</f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>+SUM(D15:O15)</f>
        <v>174417889.78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41">
        <v>789063.72</v>
      </c>
      <c r="H17" s="41">
        <v>655221.16</v>
      </c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41">
        <v>751510</v>
      </c>
      <c r="H18" s="41">
        <v>616700.19999999995</v>
      </c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41">
        <v>166966.39999999999</v>
      </c>
      <c r="H19" s="41">
        <v>0</v>
      </c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41">
        <v>0</v>
      </c>
      <c r="H20" s="41">
        <v>153536.29999999999</v>
      </c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>
        <v>109878.25</v>
      </c>
      <c r="G21" s="41">
        <v>746023.17</v>
      </c>
      <c r="H21" s="41">
        <v>965207.67</v>
      </c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41">
        <v>525457.36</v>
      </c>
      <c r="H22" s="41">
        <v>1021297.52</v>
      </c>
      <c r="I22" s="10"/>
      <c r="J22" s="10"/>
      <c r="K22" s="10"/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41">
        <v>11800</v>
      </c>
      <c r="H23" s="41">
        <v>109230.95</v>
      </c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>
        <v>1769832.03</v>
      </c>
      <c r="G24" s="41">
        <v>4860621.47</v>
      </c>
      <c r="H24" s="41">
        <v>2790635.95</v>
      </c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41">
        <v>-15163.12</v>
      </c>
      <c r="H25" s="41">
        <v>51500</v>
      </c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4810952.2700000005</v>
      </c>
      <c r="G26" s="42">
        <f>SUM(G17:G25)</f>
        <v>7836278.9999999991</v>
      </c>
      <c r="H26" s="42">
        <f t="shared" ref="H26:O26" si="1">SUM(H17:H25)</f>
        <v>6363329.75</v>
      </c>
      <c r="I26" s="14">
        <f t="shared" si="1"/>
        <v>0</v>
      </c>
      <c r="J26" s="14">
        <f t="shared" si="1"/>
        <v>0</v>
      </c>
      <c r="K26" s="14">
        <f t="shared" si="1"/>
        <v>0</v>
      </c>
      <c r="L26" s="14">
        <f>SUM(L17:L25)</f>
        <v>0</v>
      </c>
      <c r="M26" s="14">
        <f t="shared" si="1"/>
        <v>0</v>
      </c>
      <c r="N26" s="14">
        <f t="shared" si="1"/>
        <v>0</v>
      </c>
      <c r="O26" s="14">
        <f t="shared" si="1"/>
        <v>0</v>
      </c>
      <c r="P26" s="14">
        <f>+SUM(D26:O26)</f>
        <v>29322423.93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6">
        <v>57303.8</v>
      </c>
      <c r="F28" s="10">
        <v>67652.990000000005</v>
      </c>
      <c r="G28" s="41">
        <v>101309.52</v>
      </c>
      <c r="H28" s="41">
        <v>54229.1</v>
      </c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6">
        <v>508.88</v>
      </c>
      <c r="F29" s="10">
        <v>1627</v>
      </c>
      <c r="G29" s="41">
        <v>1420.96</v>
      </c>
      <c r="H29" s="41">
        <v>1176.3499999999999</v>
      </c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6">
        <v>99085.94</v>
      </c>
      <c r="F30" s="10">
        <v>91935.7</v>
      </c>
      <c r="G30" s="41">
        <v>82833.3</v>
      </c>
      <c r="H30" s="41">
        <v>107557.26</v>
      </c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6">
        <v>0</v>
      </c>
      <c r="F31" s="10">
        <v>998.28</v>
      </c>
      <c r="G31" s="41">
        <v>499.14</v>
      </c>
      <c r="H31" s="41">
        <v>499.14</v>
      </c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6">
        <v>3867.66</v>
      </c>
      <c r="F32" s="10">
        <v>1783.05</v>
      </c>
      <c r="G32" s="41">
        <v>455.24</v>
      </c>
      <c r="H32" s="41">
        <v>5219.3</v>
      </c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>
        <v>991.19</v>
      </c>
      <c r="G33" s="41">
        <v>0</v>
      </c>
      <c r="H33" s="41">
        <v>3509.94</v>
      </c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>
        <v>688247</v>
      </c>
      <c r="G34" s="41">
        <v>464867</v>
      </c>
      <c r="H34" s="41">
        <v>464867</v>
      </c>
      <c r="I34" s="10"/>
      <c r="J34" s="10"/>
      <c r="K34" s="10"/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>
        <v>0</v>
      </c>
      <c r="C35" s="11"/>
      <c r="D35" s="12">
        <v>0</v>
      </c>
      <c r="E35" s="12">
        <v>0</v>
      </c>
      <c r="F35" s="10">
        <v>0</v>
      </c>
      <c r="G35" s="41">
        <v>0</v>
      </c>
      <c r="H35" s="41">
        <v>0</v>
      </c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>
        <v>98634.57</v>
      </c>
      <c r="G36" s="41">
        <v>143996.68</v>
      </c>
      <c r="H36" s="41">
        <v>68354.11</v>
      </c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2">
        <f>SUM(G28:G36)</f>
        <v>795381.84000000008</v>
      </c>
      <c r="H37" s="42">
        <f t="shared" ref="H37:O37" si="2">SUM(H28:H36)</f>
        <v>705412.2</v>
      </c>
      <c r="I37" s="14">
        <f t="shared" si="2"/>
        <v>0</v>
      </c>
      <c r="J37" s="14">
        <f t="shared" si="2"/>
        <v>0</v>
      </c>
      <c r="K37" s="14">
        <f t="shared" si="2"/>
        <v>0</v>
      </c>
      <c r="L37" s="14">
        <f t="shared" si="2"/>
        <v>0</v>
      </c>
      <c r="M37" s="14">
        <f t="shared" si="2"/>
        <v>0</v>
      </c>
      <c r="N37" s="14">
        <f t="shared" si="2"/>
        <v>0</v>
      </c>
      <c r="O37" s="14">
        <f t="shared" si="2"/>
        <v>0</v>
      </c>
      <c r="P37" s="14">
        <f>+SUM(D37:O37)</f>
        <v>4542473.0600000005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>
        <v>0</v>
      </c>
      <c r="F39" s="10">
        <v>0</v>
      </c>
      <c r="G39" s="41">
        <v>0</v>
      </c>
      <c r="H39" s="41">
        <v>268520</v>
      </c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41">
        <v>0</v>
      </c>
      <c r="H40" s="41">
        <v>0</v>
      </c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41">
        <v>0</v>
      </c>
      <c r="H41" s="41">
        <v>0</v>
      </c>
      <c r="I41" s="10"/>
      <c r="J41" s="10"/>
      <c r="K41" s="10"/>
      <c r="L41" s="10"/>
      <c r="M41" s="10"/>
      <c r="N41" s="10"/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41">
        <v>0</v>
      </c>
      <c r="H42" s="41">
        <v>0</v>
      </c>
      <c r="I42" s="10"/>
      <c r="J42" s="10"/>
      <c r="K42" s="10"/>
      <c r="L42" s="10"/>
      <c r="M42" s="10"/>
      <c r="N42" s="10"/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41">
        <v>0</v>
      </c>
      <c r="H43" s="41">
        <v>0</v>
      </c>
      <c r="I43" s="10"/>
      <c r="J43" s="10"/>
      <c r="K43" s="10"/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41">
        <v>66606.25</v>
      </c>
      <c r="H44" s="41">
        <v>397356.25</v>
      </c>
      <c r="I44" s="10"/>
      <c r="J44" s="10"/>
      <c r="K44" s="10"/>
      <c r="L44" s="10"/>
      <c r="M44" s="10"/>
      <c r="N44" s="10"/>
      <c r="O44" s="10"/>
      <c r="P44" s="10"/>
    </row>
    <row r="45" spans="1:16" x14ac:dyDescent="0.25">
      <c r="A45" s="9" t="s">
        <v>34</v>
      </c>
      <c r="B45" s="10"/>
      <c r="C45" s="11"/>
      <c r="D45" s="12"/>
      <c r="E45" s="12"/>
      <c r="F45" s="14"/>
      <c r="G45" s="42"/>
      <c r="H45" s="42"/>
      <c r="I45" s="14"/>
      <c r="J45" s="14"/>
      <c r="K45" s="17"/>
      <c r="L45" s="18"/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3">+SUM(C39:C45)</f>
        <v>0</v>
      </c>
      <c r="D46" s="14">
        <f t="shared" si="3"/>
        <v>452026.25</v>
      </c>
      <c r="E46" s="14">
        <f t="shared" si="3"/>
        <v>66606.25</v>
      </c>
      <c r="F46" s="14">
        <f t="shared" si="3"/>
        <v>66606.25</v>
      </c>
      <c r="G46" s="42">
        <f t="shared" si="3"/>
        <v>66606.25</v>
      </c>
      <c r="H46" s="42">
        <f t="shared" si="3"/>
        <v>665876.25</v>
      </c>
      <c r="I46" s="14">
        <f t="shared" si="3"/>
        <v>0</v>
      </c>
      <c r="J46" s="14">
        <f t="shared" si="3"/>
        <v>0</v>
      </c>
      <c r="K46" s="14">
        <f t="shared" si="3"/>
        <v>0</v>
      </c>
      <c r="L46" s="14">
        <f>+SUM(L39:L45)</f>
        <v>0</v>
      </c>
      <c r="M46" s="14">
        <f t="shared" si="3"/>
        <v>0</v>
      </c>
      <c r="N46" s="14">
        <f t="shared" si="3"/>
        <v>0</v>
      </c>
      <c r="O46" s="14">
        <f t="shared" si="3"/>
        <v>0</v>
      </c>
      <c r="P46" s="14">
        <f t="shared" si="3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>
        <v>0</v>
      </c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>
        <v>0</v>
      </c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4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>
        <v>0</v>
      </c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>
        <v>0</v>
      </c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0">
        <v>0</v>
      </c>
      <c r="G56" s="41">
        <v>0</v>
      </c>
      <c r="H56" s="41">
        <v>0</v>
      </c>
      <c r="I56" s="10"/>
      <c r="J56" s="10"/>
      <c r="K56" s="14"/>
      <c r="L56" s="10"/>
      <c r="M56" s="14"/>
      <c r="N56" s="10"/>
      <c r="O56" s="10"/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4">
        <v>0</v>
      </c>
      <c r="G57" s="42">
        <v>0</v>
      </c>
      <c r="H57" s="42">
        <v>0</v>
      </c>
      <c r="I57" s="14"/>
      <c r="J57" s="14"/>
      <c r="K57" s="14"/>
      <c r="L57" s="10"/>
      <c r="M57" s="10"/>
      <c r="N57" s="10"/>
      <c r="O57" s="10"/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4">
        <v>0</v>
      </c>
      <c r="G58" s="41">
        <v>0</v>
      </c>
      <c r="H58" s="41">
        <v>0</v>
      </c>
      <c r="I58" s="10"/>
      <c r="J58" s="14"/>
      <c r="K58" s="14"/>
      <c r="L58" s="10"/>
      <c r="M58" s="10"/>
      <c r="N58" s="10"/>
      <c r="O58" s="10"/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4">
        <v>0</v>
      </c>
      <c r="G59" s="41">
        <v>0</v>
      </c>
      <c r="H59" s="41">
        <v>0</v>
      </c>
      <c r="I59" s="10"/>
      <c r="J59" s="14"/>
      <c r="K59" s="14"/>
      <c r="L59" s="10"/>
      <c r="M59" s="10"/>
      <c r="N59" s="10"/>
      <c r="O59" s="10"/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4">
        <v>0</v>
      </c>
      <c r="G60" s="41">
        <v>141452.5</v>
      </c>
      <c r="H60" s="41">
        <v>0</v>
      </c>
      <c r="I60" s="10"/>
      <c r="J60" s="14"/>
      <c r="K60" s="10"/>
      <c r="L60" s="10"/>
      <c r="M60" s="10"/>
      <c r="N60" s="10"/>
      <c r="O60" s="10"/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4">
        <v>0</v>
      </c>
      <c r="G61" s="42">
        <v>0</v>
      </c>
      <c r="H61" s="42">
        <v>0</v>
      </c>
      <c r="I61" s="14"/>
      <c r="J61" s="14"/>
      <c r="K61" s="14"/>
      <c r="L61" s="10"/>
      <c r="M61" s="10"/>
      <c r="N61" s="10"/>
      <c r="O61" s="10"/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4">
        <v>0</v>
      </c>
      <c r="G62" s="42">
        <v>0</v>
      </c>
      <c r="H62" s="42">
        <v>0</v>
      </c>
      <c r="I62" s="14"/>
      <c r="J62" s="14"/>
      <c r="K62" s="14"/>
      <c r="L62" s="10"/>
      <c r="M62" s="10"/>
      <c r="N62" s="10"/>
      <c r="O62" s="10"/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4">
        <v>0</v>
      </c>
      <c r="G63" s="42">
        <v>0</v>
      </c>
      <c r="H63" s="42">
        <v>0</v>
      </c>
      <c r="I63" s="14"/>
      <c r="J63" s="14"/>
      <c r="K63" s="14"/>
      <c r="L63" s="10"/>
      <c r="M63" s="10"/>
      <c r="N63" s="10"/>
      <c r="O63" s="10"/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4">
        <v>0</v>
      </c>
      <c r="G64" s="42">
        <v>0</v>
      </c>
      <c r="H64" s="42">
        <v>0</v>
      </c>
      <c r="I64" s="14"/>
      <c r="J64" s="14"/>
      <c r="K64" s="14"/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v>0</v>
      </c>
      <c r="F65" s="14">
        <v>0</v>
      </c>
      <c r="G65" s="42">
        <f>SUM(G56:G64)</f>
        <v>141452.5</v>
      </c>
      <c r="H65" s="42">
        <f>SUM(H56:H60)</f>
        <v>0</v>
      </c>
      <c r="I65" s="14">
        <f>SUM(I56:I60)</f>
        <v>0</v>
      </c>
      <c r="J65" s="14">
        <f>SUM(J56:J60)</f>
        <v>0</v>
      </c>
      <c r="K65" s="14">
        <f t="shared" ref="K65" si="5">SUM(K56:K63)</f>
        <v>0</v>
      </c>
      <c r="L65" s="14">
        <f>SUM(L56:L63)</f>
        <v>0</v>
      </c>
      <c r="M65" s="14">
        <f>SUM(M56:M63)</f>
        <v>0</v>
      </c>
      <c r="N65" s="14">
        <f>SUM(N56:N63)</f>
        <v>0</v>
      </c>
      <c r="O65" s="14">
        <f t="shared" ref="O65" si="6">SUM(O56:O63)</f>
        <v>0</v>
      </c>
      <c r="P65" s="14">
        <f>+SUM(D65:O65)</f>
        <v>5878740.9500000002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7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>
        <v>0</v>
      </c>
      <c r="E67" s="12">
        <v>0</v>
      </c>
      <c r="F67" s="10">
        <v>0</v>
      </c>
      <c r="G67" s="41">
        <v>15621352.369999999</v>
      </c>
      <c r="H67" s="41">
        <v>0</v>
      </c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4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4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4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4"/>
        <v>0</v>
      </c>
    </row>
    <row r="71" spans="1:16" x14ac:dyDescent="0.25">
      <c r="A71" s="13" t="s">
        <v>100</v>
      </c>
      <c r="B71" s="14">
        <f>+SUM(B67:B69)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2">
        <f>SUM(G67)</f>
        <v>15621352.369999999</v>
      </c>
      <c r="H71" s="41">
        <v>0</v>
      </c>
      <c r="I71" s="14">
        <f>SUM(I67:I70)</f>
        <v>0</v>
      </c>
      <c r="J71" s="14">
        <f>SUM(J67:J70)</f>
        <v>0</v>
      </c>
      <c r="K71" s="14">
        <f t="shared" ref="K71:O71" si="8">SUM(K67:K70)</f>
        <v>0</v>
      </c>
      <c r="L71" s="14">
        <f t="shared" si="8"/>
        <v>0</v>
      </c>
      <c r="M71" s="14">
        <f t="shared" si="8"/>
        <v>0</v>
      </c>
      <c r="N71" s="14">
        <f t="shared" si="8"/>
        <v>0</v>
      </c>
      <c r="O71" s="14">
        <f t="shared" si="8"/>
        <v>0</v>
      </c>
      <c r="P71" s="14">
        <f>+D71+E71+F71+G71+H71+I71+J71+K71+L71+M71+N71+O71</f>
        <v>15621352.369999999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4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4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4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4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4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4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4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4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4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4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4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9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0">+SUM(C15+C26+C37+C46+C54+C65+C71+C80+C86+C90)</f>
        <v>0</v>
      </c>
      <c r="D92" s="20">
        <f t="shared" si="10"/>
        <v>48481790.68</v>
      </c>
      <c r="E92" s="20">
        <f t="shared" si="10"/>
        <v>43763160.489999987</v>
      </c>
      <c r="F92" s="20">
        <f t="shared" si="10"/>
        <v>40139117.080000006</v>
      </c>
      <c r="G92" s="20">
        <f t="shared" si="10"/>
        <v>58555578.710000001</v>
      </c>
      <c r="H92" s="20">
        <f t="shared" si="10"/>
        <v>40160954.38000001</v>
      </c>
      <c r="I92" s="20">
        <f>+SUM(I15+I26+I37+I46+I54+I65+I71+I80+I86+I90)</f>
        <v>0</v>
      </c>
      <c r="J92" s="20">
        <f t="shared" si="10"/>
        <v>0</v>
      </c>
      <c r="K92" s="20">
        <f t="shared" si="10"/>
        <v>0</v>
      </c>
      <c r="L92" s="20">
        <f>+SUM(L15+L26+L37+L46+L54+L65+L71+L80+L86+L90)</f>
        <v>0</v>
      </c>
      <c r="M92" s="20">
        <f>+SUM(M15+M26+M37+M46+M54+M65+M71+M80+M86+M90)</f>
        <v>0</v>
      </c>
      <c r="N92" s="20">
        <f>+SUM(N15+N26+N37+N46+N54+N65+N71+N80+N86+N90)</f>
        <v>0</v>
      </c>
      <c r="O92" s="20">
        <f t="shared" si="10"/>
        <v>0</v>
      </c>
      <c r="P92" s="21">
        <f>+SUM(D92:O92)</f>
        <v>231100601.34000003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70"/>
      <c r="C97" s="70"/>
      <c r="D97" s="70" t="s">
        <v>101</v>
      </c>
      <c r="E97" s="70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70"/>
      <c r="C98" s="70"/>
      <c r="D98" s="70" t="s">
        <v>94</v>
      </c>
      <c r="E98" s="70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6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7" t="s">
        <v>105</v>
      </c>
      <c r="E6" s="75"/>
      <c r="F6" s="75"/>
      <c r="G6" s="75"/>
    </row>
    <row r="7" spans="3:7" ht="15.75" thickBot="1" x14ac:dyDescent="0.3">
      <c r="C7" s="73"/>
      <c r="D7" s="48"/>
      <c r="E7" s="76"/>
      <c r="F7" s="76"/>
      <c r="G7" s="76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3" t="s">
        <v>114</v>
      </c>
      <c r="D14" s="78"/>
      <c r="E14" s="78"/>
      <c r="F14" s="78"/>
      <c r="G14" s="81"/>
    </row>
    <row r="15" spans="3:7" ht="15.75" thickBot="1" x14ac:dyDescent="0.3">
      <c r="C15" s="54"/>
      <c r="D15" s="79"/>
      <c r="E15" s="79"/>
      <c r="F15" s="79"/>
      <c r="G15" s="81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f0d5623d771ecddd59d18f39cd7fa1b5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c17ed2f52cd5115275f4e183d808791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90F6B6-61E2-4698-8008-0113EEB5B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purl.org/dc/dcmitype/"/>
    <ds:schemaRef ds:uri="http://purl.org/dc/elements/1.1/"/>
    <ds:schemaRef ds:uri="http://schemas.microsoft.com/office/2006/documentManagement/types"/>
    <ds:schemaRef ds:uri="28489dc2-50cf-493e-a704-cb1420394a7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e13dc4f-122b-4d99-99b9-8e0078ca282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Haronny Miladys Alonzo Díaz</cp:lastModifiedBy>
  <cp:lastPrinted>2024-03-08T16:48:58Z</cp:lastPrinted>
  <dcterms:created xsi:type="dcterms:W3CDTF">2021-07-29T18:58:50Z</dcterms:created>
  <dcterms:modified xsi:type="dcterms:W3CDTF">2024-06-05T18:57:01Z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