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ipen-my.sharepoint.com/personal/jmoreno_sipen_gov_do/Documents/Documentos/DIGECOG/Cierre Fiscal 2024/DIGECOG Cierre Semestral SISACNOC Diciembre 2024 Portal Transparencia/"/>
    </mc:Choice>
  </mc:AlternateContent>
  <xr:revisionPtr revIDLastSave="0" documentId="8_{0952404D-F49B-4AB8-BD93-97E4F7E05AE8}" xr6:coauthVersionLast="47" xr6:coauthVersionMax="47" xr10:uidLastSave="{00000000-0000-0000-0000-000000000000}"/>
  <bookViews>
    <workbookView xWindow="-120" yWindow="-120" windowWidth="29040" windowHeight="15720" xr2:uid="{1A1BC973-0CFA-4FB8-85C0-4920BC7C1DD7}"/>
  </bookViews>
  <sheets>
    <sheet name="Flujo de Efectivo" sheetId="1" r:id="rId1"/>
  </sheets>
  <definedNames>
    <definedName name="_xlnm.Print_Area" localSheetId="0">'Flujo de Efectivo'!$A$2:$G$53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" i="1" l="1"/>
  <c r="D32" i="1"/>
  <c r="F27" i="1"/>
  <c r="D27" i="1"/>
  <c r="D35" i="1" s="1"/>
  <c r="D37" i="1" s="1"/>
  <c r="D20" i="1"/>
  <c r="F18" i="1"/>
  <c r="F20" i="1" s="1"/>
  <c r="F35" i="1" s="1"/>
  <c r="F37" i="1" s="1"/>
</calcChain>
</file>

<file path=xl/sharedStrings.xml><?xml version="1.0" encoding="utf-8"?>
<sst xmlns="http://schemas.openxmlformats.org/spreadsheetml/2006/main" count="29" uniqueCount="29">
  <si>
    <t>SUPERINTENDENCIA DE PENSIONES</t>
  </si>
  <si>
    <t>Estado de Flujo de Efectivo</t>
  </si>
  <si>
    <t>Del ejercicio terminado al 30 de junio de 2024</t>
  </si>
  <si>
    <t>(Valores en RD$)</t>
  </si>
  <si>
    <t>Flujo de efectivo procedentes de actividades operativas</t>
  </si>
  <si>
    <t xml:space="preserve">Cobros de subvenciones, transferencias, y otras asignaciones </t>
  </si>
  <si>
    <t>Cobros de intereses financieros</t>
  </si>
  <si>
    <t>Otros cobros</t>
  </si>
  <si>
    <t xml:space="preserve">Pagos a otras entidades para financiar sus operaciones (Transferencias) </t>
  </si>
  <si>
    <t>Pagos a los trabajadores o en beneficio de ellos</t>
  </si>
  <si>
    <t xml:space="preserve">Pagos por contribuciones a la seguridad social </t>
  </si>
  <si>
    <t>Pagos a proveedores</t>
  </si>
  <si>
    <t>Otros pagos</t>
  </si>
  <si>
    <t>Flujos de efectivo netos de las actividades de operación</t>
  </si>
  <si>
    <t>Flujos de efectivo de las actividades de inversión</t>
  </si>
  <si>
    <t>Pagos por adquisición de propiedad, planta y equipo</t>
  </si>
  <si>
    <t>Pagos por adquisición de títulos patrimoniales o de deuda y participación en asociaciones</t>
  </si>
  <si>
    <t>Pagos por costos de construcciones y desarrollos en proceso</t>
  </si>
  <si>
    <t>Flujos de efectivo netos por las actividades de inversión</t>
  </si>
  <si>
    <t>Flujos de efectivo de las actividades de financiación</t>
  </si>
  <si>
    <t xml:space="preserve"> Otros pagos (Ajustes al Resultado Temporal Periodo anterior)</t>
  </si>
  <si>
    <t>Flujos de efectivo netos por las actividades de financiación</t>
  </si>
  <si>
    <t xml:space="preserve">Incremento/(Disminución) neta en el efectivo y equivalentes al efectivo </t>
  </si>
  <si>
    <t>Efectivo y equivalentes al efectivo al principio del periodo</t>
  </si>
  <si>
    <t>Efectivo y equivalentes al efectivo al final del periodo</t>
  </si>
  <si>
    <t>Firma del Director o Presidente</t>
  </si>
  <si>
    <t>Firma del Financiero</t>
  </si>
  <si>
    <t>Firma Contralora</t>
  </si>
  <si>
    <t>Firma del Contador.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</si>
</sst>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#,##0_ ;\(#,##0\)"/>
    <numFmt numFmtId="166" formatCode="#,##0.00_ ;[Red]\-#,##0.00\ 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rgb="FF231F20"/>
      <name val="Abadi"/>
      <family val="2"/>
    </font>
    <font>
      <sz val="12"/>
      <color theme="1"/>
      <name val="Abadi"/>
      <family val="2"/>
    </font>
    <font>
      <sz val="12"/>
      <color rgb="FF231F20"/>
      <name val="Abad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1" xfId="0" applyFont="1" applyBorder="1"/>
    <xf numFmtId="0" fontId="2" fillId="0" borderId="0" xfId="0" applyFont="1" applyAlignment="1">
      <alignment horizontal="left" vertical="center" indent="5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vertical="center" wrapText="1"/>
    </xf>
    <xf numFmtId="165" fontId="4" fillId="0" borderId="0" xfId="1" applyNumberFormat="1" applyFont="1" applyAlignment="1">
      <alignment horizontal="right" wrapText="1"/>
    </xf>
    <xf numFmtId="165" fontId="4" fillId="0" borderId="0" xfId="1" applyNumberFormat="1" applyFont="1" applyAlignment="1">
      <alignment horizontal="center" wrapText="1"/>
    </xf>
    <xf numFmtId="0" fontId="4" fillId="0" borderId="0" xfId="0" applyFont="1" applyAlignment="1">
      <alignment horizontal="left"/>
    </xf>
    <xf numFmtId="165" fontId="4" fillId="0" borderId="0" xfId="1" applyNumberFormat="1" applyFont="1" applyFill="1" applyAlignment="1">
      <alignment horizontal="right" wrapText="1"/>
    </xf>
    <xf numFmtId="164" fontId="3" fillId="0" borderId="0" xfId="1" applyFont="1"/>
    <xf numFmtId="165" fontId="4" fillId="0" borderId="2" xfId="1" applyNumberFormat="1" applyFont="1" applyBorder="1" applyAlignment="1">
      <alignment horizontal="right" wrapText="1"/>
    </xf>
    <xf numFmtId="165" fontId="4" fillId="0" borderId="0" xfId="1" applyNumberFormat="1" applyFont="1" applyBorder="1" applyAlignment="1">
      <alignment horizontal="righ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vertical="center" wrapText="1"/>
    </xf>
    <xf numFmtId="165" fontId="2" fillId="0" borderId="3" xfId="0" applyNumberFormat="1" applyFont="1" applyBorder="1" applyAlignment="1">
      <alignment horizontal="right" wrapText="1"/>
    </xf>
    <xf numFmtId="165" fontId="2" fillId="0" borderId="0" xfId="0" applyNumberFormat="1" applyFont="1" applyAlignment="1">
      <alignment horizontal="center" wrapText="1"/>
    </xf>
    <xf numFmtId="165" fontId="2" fillId="0" borderId="0" xfId="0" applyNumberFormat="1" applyFont="1" applyAlignment="1">
      <alignment horizontal="right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vertical="top" wrapText="1"/>
    </xf>
    <xf numFmtId="165" fontId="3" fillId="0" borderId="0" xfId="0" applyNumberFormat="1" applyFont="1" applyAlignment="1">
      <alignment wrapText="1"/>
    </xf>
    <xf numFmtId="0" fontId="2" fillId="0" borderId="0" xfId="0" applyFont="1" applyAlignment="1">
      <alignment horizontal="left" vertical="center" wrapText="1"/>
    </xf>
    <xf numFmtId="165" fontId="4" fillId="0" borderId="0" xfId="0" applyNumberFormat="1" applyFont="1" applyAlignment="1">
      <alignment horizontal="justify" wrapText="1"/>
    </xf>
    <xf numFmtId="165" fontId="4" fillId="0" borderId="0" xfId="0" applyNumberFormat="1" applyFont="1" applyAlignment="1">
      <alignment horizontal="right" wrapText="1"/>
    </xf>
    <xf numFmtId="165" fontId="4" fillId="0" borderId="0" xfId="0" applyNumberFormat="1" applyFont="1" applyAlignment="1">
      <alignment horizontal="center" wrapText="1"/>
    </xf>
    <xf numFmtId="166" fontId="4" fillId="0" borderId="0" xfId="0" applyNumberFormat="1" applyFont="1" applyAlignment="1">
      <alignment horizontal="right" wrapText="1"/>
    </xf>
    <xf numFmtId="165" fontId="2" fillId="0" borderId="2" xfId="0" applyNumberFormat="1" applyFont="1" applyBorder="1" applyAlignment="1">
      <alignment horizontal="right" wrapText="1"/>
    </xf>
    <xf numFmtId="166" fontId="4" fillId="0" borderId="2" xfId="0" applyNumberFormat="1" applyFont="1" applyBorder="1" applyAlignment="1">
      <alignment horizontal="right" wrapText="1"/>
    </xf>
    <xf numFmtId="166" fontId="4" fillId="0" borderId="0" xfId="0" applyNumberFormat="1" applyFont="1" applyAlignment="1">
      <alignment horizontal="center" wrapText="1"/>
    </xf>
    <xf numFmtId="166" fontId="2" fillId="0" borderId="3" xfId="0" applyNumberFormat="1" applyFont="1" applyBorder="1" applyAlignment="1">
      <alignment horizontal="right" wrapText="1"/>
    </xf>
    <xf numFmtId="166" fontId="2" fillId="0" borderId="0" xfId="0" applyNumberFormat="1" applyFont="1" applyAlignment="1">
      <alignment horizontal="center" wrapText="1"/>
    </xf>
    <xf numFmtId="165" fontId="3" fillId="0" borderId="0" xfId="0" applyNumberFormat="1" applyFont="1"/>
    <xf numFmtId="165" fontId="3" fillId="0" borderId="0" xfId="0" applyNumberFormat="1" applyFont="1" applyAlignment="1">
      <alignment horizontal="right"/>
    </xf>
    <xf numFmtId="165" fontId="4" fillId="0" borderId="2" xfId="0" applyNumberFormat="1" applyFont="1" applyBorder="1" applyAlignment="1">
      <alignment horizontal="right" wrapText="1"/>
    </xf>
    <xf numFmtId="165" fontId="2" fillId="0" borderId="4" xfId="0" applyNumberFormat="1" applyFont="1" applyBorder="1" applyAlignment="1">
      <alignment horizontal="right" wrapText="1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483577</xdr:colOff>
      <xdr:row>1</xdr:row>
      <xdr:rowOff>0</xdr:rowOff>
    </xdr:from>
    <xdr:to>
      <xdr:col>1</xdr:col>
      <xdr:colOff>1852612</xdr:colOff>
      <xdr:row>4</xdr:row>
      <xdr:rowOff>138102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CAEADE6-C22A-42EC-90F8-76713F6B32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7857" y="198120"/>
          <a:ext cx="1849095" cy="7324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51CFD-15C4-4BE4-B2CE-FDA793395BD2}">
  <sheetPr>
    <tabColor rgb="FF92D050"/>
  </sheetPr>
  <dimension ref="B2:L53"/>
  <sheetViews>
    <sheetView tabSelected="1" topLeftCell="A12" zoomScaleNormal="100" workbookViewId="0">
      <selection activeCell="I49" sqref="I49"/>
    </sheetView>
  </sheetViews>
  <sheetFormatPr baseColWidth="10" defaultColWidth="11.42578125" defaultRowHeight="15.75" x14ac:dyDescent="0.25"/>
  <cols>
    <col min="1" max="1" width="6.28515625" style="2" customWidth="1"/>
    <col min="2" max="2" width="72.5703125" style="2" customWidth="1"/>
    <col min="3" max="3" width="4.5703125" style="2" customWidth="1"/>
    <col min="4" max="4" width="27.28515625" style="2" customWidth="1"/>
    <col min="5" max="5" width="2.28515625" style="2" customWidth="1"/>
    <col min="6" max="6" width="27.28515625" style="2" customWidth="1"/>
    <col min="7" max="7" width="7.5703125" style="2" customWidth="1"/>
    <col min="8" max="9" width="11.42578125" style="2"/>
    <col min="10" max="10" width="21" style="15" bestFit="1" customWidth="1"/>
    <col min="11" max="11" width="11.42578125" style="2"/>
    <col min="12" max="12" width="19.140625" style="15" bestFit="1" customWidth="1"/>
    <col min="13" max="16384" width="11.42578125" style="2"/>
  </cols>
  <sheetData>
    <row r="2" spans="2:6" x14ac:dyDescent="0.25">
      <c r="B2" s="42" t="s">
        <v>0</v>
      </c>
      <c r="C2" s="42"/>
      <c r="D2" s="42"/>
      <c r="E2" s="42"/>
      <c r="F2" s="42"/>
    </row>
    <row r="3" spans="2:6" x14ac:dyDescent="0.25">
      <c r="B3" s="42" t="s">
        <v>1</v>
      </c>
      <c r="C3" s="42"/>
      <c r="D3" s="42"/>
      <c r="E3" s="42"/>
      <c r="F3" s="42"/>
    </row>
    <row r="4" spans="2:6" x14ac:dyDescent="0.25">
      <c r="B4" s="42" t="s">
        <v>2</v>
      </c>
      <c r="C4" s="42"/>
      <c r="D4" s="42"/>
      <c r="E4" s="42"/>
      <c r="F4" s="42"/>
    </row>
    <row r="5" spans="2:6" x14ac:dyDescent="0.25">
      <c r="B5" s="42" t="s">
        <v>3</v>
      </c>
      <c r="C5" s="42"/>
      <c r="D5" s="42"/>
      <c r="E5" s="42"/>
      <c r="F5" s="42"/>
    </row>
    <row r="6" spans="2:6" x14ac:dyDescent="0.25">
      <c r="B6" s="1"/>
      <c r="C6" s="1"/>
      <c r="D6" s="1"/>
      <c r="E6" s="1"/>
      <c r="F6" s="1"/>
    </row>
    <row r="7" spans="2:6" x14ac:dyDescent="0.25">
      <c r="B7" s="3"/>
      <c r="C7" s="3"/>
    </row>
    <row r="8" spans="2:6" ht="16.5" thickBot="1" x14ac:dyDescent="0.3">
      <c r="B8" s="4"/>
      <c r="C8" s="4"/>
      <c r="D8" s="4"/>
      <c r="E8" s="4"/>
      <c r="F8" s="4"/>
    </row>
    <row r="9" spans="2:6" x14ac:dyDescent="0.25">
      <c r="B9" s="5"/>
      <c r="C9" s="5"/>
    </row>
    <row r="10" spans="2:6" ht="16.5" thickBot="1" x14ac:dyDescent="0.3">
      <c r="D10" s="6">
        <v>2024</v>
      </c>
      <c r="E10" s="1"/>
      <c r="F10" s="6">
        <v>2023</v>
      </c>
    </row>
    <row r="11" spans="2:6" x14ac:dyDescent="0.25">
      <c r="B11" s="7" t="s">
        <v>4</v>
      </c>
      <c r="C11" s="7"/>
      <c r="D11" s="8"/>
      <c r="E11" s="8"/>
      <c r="F11" s="8"/>
    </row>
    <row r="12" spans="2:6" x14ac:dyDescent="0.25">
      <c r="B12" s="9" t="s">
        <v>5</v>
      </c>
      <c r="C12" s="10"/>
      <c r="D12" s="11">
        <v>668602213.62</v>
      </c>
      <c r="E12" s="12"/>
      <c r="F12" s="11">
        <v>598183649.45000005</v>
      </c>
    </row>
    <row r="13" spans="2:6" x14ac:dyDescent="0.25">
      <c r="B13" s="9" t="s">
        <v>6</v>
      </c>
      <c r="C13" s="10"/>
      <c r="D13" s="11">
        <v>14980918.98</v>
      </c>
      <c r="E13" s="12"/>
      <c r="F13" s="11">
        <v>10305803.98</v>
      </c>
    </row>
    <row r="14" spans="2:6" x14ac:dyDescent="0.25">
      <c r="B14" s="9" t="s">
        <v>7</v>
      </c>
      <c r="C14" s="10"/>
      <c r="D14" s="11">
        <v>3210573.51</v>
      </c>
      <c r="E14" s="12"/>
      <c r="F14" s="11">
        <v>3005889.96</v>
      </c>
    </row>
    <row r="15" spans="2:6" x14ac:dyDescent="0.25">
      <c r="B15" s="13" t="s">
        <v>8</v>
      </c>
      <c r="C15" s="10"/>
      <c r="D15" s="11">
        <v>-2498840</v>
      </c>
      <c r="E15" s="12"/>
      <c r="F15" s="11">
        <v>-3004674.7</v>
      </c>
    </row>
    <row r="16" spans="2:6" x14ac:dyDescent="0.25">
      <c r="B16" s="9" t="s">
        <v>9</v>
      </c>
      <c r="C16" s="10"/>
      <c r="D16" s="14">
        <v>-441206950.66000003</v>
      </c>
      <c r="E16" s="12"/>
      <c r="F16" s="11">
        <v>-467149960.93000001</v>
      </c>
    </row>
    <row r="17" spans="2:11" x14ac:dyDescent="0.25">
      <c r="B17" s="9" t="s">
        <v>10</v>
      </c>
      <c r="C17" s="10"/>
      <c r="D17" s="14">
        <v>-31887155.27</v>
      </c>
      <c r="E17" s="12"/>
      <c r="F17" s="11">
        <v>-22025852.300000001</v>
      </c>
    </row>
    <row r="18" spans="2:11" x14ac:dyDescent="0.25">
      <c r="B18" s="9" t="s">
        <v>11</v>
      </c>
      <c r="C18" s="10"/>
      <c r="D18" s="11">
        <v>-116923940.61</v>
      </c>
      <c r="E18" s="12"/>
      <c r="F18" s="11">
        <f>-102583887.67-479912</f>
        <v>-103063799.67</v>
      </c>
      <c r="I18" s="16"/>
      <c r="J18" s="12"/>
      <c r="K18" s="16"/>
    </row>
    <row r="19" spans="2:11" x14ac:dyDescent="0.25">
      <c r="B19" s="9" t="s">
        <v>12</v>
      </c>
      <c r="C19" s="10"/>
      <c r="D19" s="17">
        <v>-3082018.81</v>
      </c>
      <c r="E19" s="12"/>
      <c r="F19" s="17">
        <v>0</v>
      </c>
    </row>
    <row r="20" spans="2:11" x14ac:dyDescent="0.25">
      <c r="B20" s="18" t="s">
        <v>13</v>
      </c>
      <c r="C20" s="19"/>
      <c r="D20" s="20">
        <f>SUM(D12:D19)</f>
        <v>91194800.759999976</v>
      </c>
      <c r="E20" s="21"/>
      <c r="F20" s="20">
        <f>SUM(F12:F19)</f>
        <v>16251055.790000051</v>
      </c>
    </row>
    <row r="21" spans="2:11" x14ac:dyDescent="0.25">
      <c r="B21" s="18"/>
      <c r="C21" s="19"/>
      <c r="D21" s="22"/>
      <c r="E21" s="21"/>
      <c r="F21" s="22"/>
    </row>
    <row r="22" spans="2:11" x14ac:dyDescent="0.25">
      <c r="B22" s="23"/>
      <c r="C22" s="24"/>
      <c r="D22" s="25"/>
      <c r="E22" s="25"/>
      <c r="F22" s="25"/>
    </row>
    <row r="23" spans="2:11" x14ac:dyDescent="0.25">
      <c r="B23" s="18" t="s">
        <v>14</v>
      </c>
      <c r="C23" s="26"/>
      <c r="D23" s="27"/>
      <c r="E23" s="27"/>
      <c r="F23" s="27"/>
    </row>
    <row r="24" spans="2:11" x14ac:dyDescent="0.25">
      <c r="B24" s="9" t="s">
        <v>15</v>
      </c>
      <c r="C24" s="10"/>
      <c r="D24" s="28">
        <v>-23844608.129999999</v>
      </c>
      <c r="E24" s="29"/>
      <c r="F24" s="28">
        <v>-18173648.52</v>
      </c>
    </row>
    <row r="25" spans="2:11" ht="31.5" x14ac:dyDescent="0.25">
      <c r="B25" s="9" t="s">
        <v>16</v>
      </c>
      <c r="C25" s="10"/>
      <c r="D25" s="28">
        <v>-40000000</v>
      </c>
      <c r="E25" s="29"/>
      <c r="F25" s="30">
        <v>0</v>
      </c>
    </row>
    <row r="26" spans="2:11" x14ac:dyDescent="0.25">
      <c r="B26" s="9" t="s">
        <v>17</v>
      </c>
      <c r="C26" s="10"/>
      <c r="D26" s="30">
        <v>0</v>
      </c>
      <c r="E26" s="29"/>
      <c r="F26" s="28">
        <v>-10113963.07</v>
      </c>
    </row>
    <row r="27" spans="2:11" x14ac:dyDescent="0.25">
      <c r="B27" s="18" t="s">
        <v>18</v>
      </c>
      <c r="C27" s="26"/>
      <c r="D27" s="31">
        <f>SUM(D24:D26)</f>
        <v>-63844608.129999995</v>
      </c>
      <c r="E27" s="21"/>
      <c r="F27" s="31">
        <f>SUM(F24:F26)</f>
        <v>-28287611.59</v>
      </c>
    </row>
    <row r="28" spans="2:11" x14ac:dyDescent="0.25">
      <c r="B28" s="18"/>
      <c r="C28" s="26"/>
      <c r="D28" s="22"/>
      <c r="E28" s="21"/>
      <c r="F28" s="22"/>
    </row>
    <row r="29" spans="2:11" x14ac:dyDescent="0.25">
      <c r="B29" s="23"/>
      <c r="C29" s="24"/>
      <c r="D29" s="25"/>
      <c r="E29" s="25"/>
      <c r="F29" s="25"/>
    </row>
    <row r="30" spans="2:11" x14ac:dyDescent="0.25">
      <c r="B30" s="18" t="s">
        <v>19</v>
      </c>
      <c r="C30" s="26"/>
      <c r="D30" s="27"/>
      <c r="E30" s="27"/>
      <c r="F30" s="27"/>
    </row>
    <row r="31" spans="2:11" x14ac:dyDescent="0.25">
      <c r="B31" s="9" t="s">
        <v>20</v>
      </c>
      <c r="C31" s="10"/>
      <c r="D31" s="32">
        <v>0</v>
      </c>
      <c r="E31" s="33"/>
      <c r="F31" s="32">
        <v>0</v>
      </c>
    </row>
    <row r="32" spans="2:11" x14ac:dyDescent="0.25">
      <c r="B32" s="18" t="s">
        <v>21</v>
      </c>
      <c r="C32" s="26"/>
      <c r="D32" s="34">
        <f>SUM(D31:D31)</f>
        <v>0</v>
      </c>
      <c r="E32" s="35"/>
      <c r="F32" s="34">
        <f>SUM(F31:F31)</f>
        <v>0</v>
      </c>
    </row>
    <row r="33" spans="2:6" x14ac:dyDescent="0.25">
      <c r="B33" s="18"/>
      <c r="C33" s="26"/>
      <c r="D33" s="22"/>
      <c r="E33" s="21"/>
      <c r="F33" s="22"/>
    </row>
    <row r="34" spans="2:6" x14ac:dyDescent="0.25">
      <c r="B34" s="23"/>
      <c r="C34" s="24"/>
      <c r="D34" s="36"/>
      <c r="E34" s="36"/>
      <c r="F34" s="37"/>
    </row>
    <row r="35" spans="2:6" x14ac:dyDescent="0.25">
      <c r="B35" s="13" t="s">
        <v>22</v>
      </c>
      <c r="C35" s="10"/>
      <c r="D35" s="22">
        <f>+D20+D27+D32</f>
        <v>27350192.62999998</v>
      </c>
      <c r="E35" s="21"/>
      <c r="F35" s="22">
        <f>+F20+F27+F32</f>
        <v>-12036555.799999949</v>
      </c>
    </row>
    <row r="36" spans="2:6" x14ac:dyDescent="0.25">
      <c r="B36" s="9" t="s">
        <v>23</v>
      </c>
      <c r="C36" s="10"/>
      <c r="D36" s="38">
        <v>81626016.099999994</v>
      </c>
      <c r="E36" s="29"/>
      <c r="F36" s="38">
        <v>93662572</v>
      </c>
    </row>
    <row r="37" spans="2:6" ht="16.5" thickBot="1" x14ac:dyDescent="0.3">
      <c r="B37" s="18" t="s">
        <v>24</v>
      </c>
      <c r="C37" s="19"/>
      <c r="D37" s="39">
        <f>+D35+D36</f>
        <v>108976208.72999997</v>
      </c>
      <c r="E37" s="21"/>
      <c r="F37" s="39">
        <f>+F35+F36</f>
        <v>81626016.200000048</v>
      </c>
    </row>
    <row r="38" spans="2:6" ht="16.5" thickTop="1" x14ac:dyDescent="0.25"/>
    <row r="44" spans="2:6" ht="16.5" thickBot="1" x14ac:dyDescent="0.3">
      <c r="B44" s="40"/>
      <c r="C44" s="41"/>
      <c r="D44" s="4"/>
      <c r="E44" s="4"/>
      <c r="F44" s="4"/>
    </row>
    <row r="45" spans="2:6" x14ac:dyDescent="0.25">
      <c r="B45" s="41" t="s">
        <v>25</v>
      </c>
      <c r="C45" s="41"/>
      <c r="D45" s="43" t="s">
        <v>26</v>
      </c>
      <c r="E45" s="43"/>
      <c r="F45" s="43"/>
    </row>
    <row r="52" spans="2:6" ht="16.5" thickBot="1" x14ac:dyDescent="0.3">
      <c r="B52" s="40"/>
      <c r="C52" s="41"/>
      <c r="D52" s="4"/>
      <c r="E52" s="4"/>
      <c r="F52" s="4"/>
    </row>
    <row r="53" spans="2:6" x14ac:dyDescent="0.25">
      <c r="B53" s="41" t="s">
        <v>27</v>
      </c>
      <c r="C53" s="41"/>
      <c r="D53" s="43" t="s">
        <v>28</v>
      </c>
      <c r="E53" s="43"/>
      <c r="F53" s="43"/>
    </row>
  </sheetData>
  <mergeCells count="6">
    <mergeCell ref="D53:F53"/>
    <mergeCell ref="B2:F2"/>
    <mergeCell ref="B3:F3"/>
    <mergeCell ref="B4:F4"/>
    <mergeCell ref="B5:F5"/>
    <mergeCell ref="D45:F4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1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14" ma:contentTypeDescription="Crear nuevo documento." ma:contentTypeScope="" ma:versionID="b2a24577f90cfd05fd82c1a5d76ea8ba">
  <xsd:schema xmlns:xsd="http://www.w3.org/2001/XMLSchema" xmlns:xs="http://www.w3.org/2001/XMLSchema" xmlns:p="http://schemas.microsoft.com/office/2006/metadata/properties" xmlns:ns2="966e0af8-eb04-4871-9ba3-4bac4d7ba408" xmlns:ns3="28489dc2-50cf-493e-a704-cb1420394a7d" targetNamespace="http://schemas.microsoft.com/office/2006/metadata/properties" ma:root="true" ma:fieldsID="c6d758aef4907c8719f4ba8df5011785" ns2:_="" ns3:_="">
    <xsd:import namespace="966e0af8-eb04-4871-9ba3-4bac4d7ba40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966e0af8-eb04-4871-9ba3-4bac4d7ba40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A975BCC-4B71-4518-9968-7338D3E15945}"/>
</file>

<file path=customXml/itemProps2.xml><?xml version="1.0" encoding="utf-8"?>
<ds:datastoreItem xmlns:ds="http://schemas.openxmlformats.org/officeDocument/2006/customXml" ds:itemID="{09C9EAEA-CB10-48DC-8663-7EEB0291A317}"/>
</file>

<file path=customXml/itemProps3.xml><?xml version="1.0" encoding="utf-8"?>
<ds:datastoreItem xmlns:ds="http://schemas.openxmlformats.org/officeDocument/2006/customXml" ds:itemID="{ACBC3582-548F-4262-AFFD-C6CCD30D3B7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Flujo de Efectivo</vt:lpstr>
      <vt:lpstr>'Flujo de Efectivo'!Área_de_impresión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 Manuel Moreno Cruz</dc:creator>
  <cp:lastModifiedBy>Johnson Manuel Moreno Cruz</cp:lastModifiedBy>
  <dcterms:created xsi:type="dcterms:W3CDTF">2025-01-28T01:41:03Z</dcterms:created>
  <dcterms:modified xsi:type="dcterms:W3CDTF">2025-02-18T16:58:51Z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</Properties>
</file>