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12- Diciembre 2023/Informes DIGECOG/SISACNOC-WEB/"/>
    </mc:Choice>
  </mc:AlternateContent>
  <xr:revisionPtr revIDLastSave="14" documentId="8_{15F20655-E63C-414F-A431-182E394CA946}" xr6:coauthVersionLast="47" xr6:coauthVersionMax="47" xr10:uidLastSave="{A3DA90D7-2D19-4C0B-87D3-9B1E75554F8B}"/>
  <bookViews>
    <workbookView xWindow="-120" yWindow="-120" windowWidth="29040" windowHeight="15720" xr2:uid="{B951009C-745E-479F-8F63-99AE504F2822}"/>
  </bookViews>
  <sheets>
    <sheet name="Estado Comparativo" sheetId="1" r:id="rId1"/>
  </sheets>
  <definedNames>
    <definedName name="_xlnm.Print_Area" localSheetId="0">'Estado Comparativo'!$A$1:$F$37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F17" i="1" s="1"/>
  <c r="E18" i="1"/>
  <c r="D17" i="1"/>
  <c r="D27" i="1" s="1"/>
  <c r="C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F27" i="1" s="1"/>
  <c r="E7" i="1"/>
  <c r="D7" i="1"/>
  <c r="C7" i="1"/>
  <c r="C27" i="1" s="1"/>
  <c r="E17" i="1" l="1"/>
  <c r="E27" i="1" s="1"/>
</calcChain>
</file>

<file path=xl/sharedStrings.xml><?xml version="1.0" encoding="utf-8"?>
<sst xmlns="http://schemas.openxmlformats.org/spreadsheetml/2006/main" count="39" uniqueCount="38">
  <si>
    <t xml:space="preserve">Estado de Comparación de los Importes Presupuestados y Realizados </t>
  </si>
  <si>
    <t>Durante el Año Terminado el 31 de Diciembre del 2023</t>
  </si>
  <si>
    <t>Presupuesto sobre la Base de Efectivo</t>
  </si>
  <si>
    <t>(Clasificación de Ingresos y Gastos por Objeto)</t>
  </si>
  <si>
    <t>Concepto</t>
  </si>
  <si>
    <t>Presupuesto Reformado (A)</t>
  </si>
  <si>
    <t>Presupuesto Ejecutado (B)</t>
  </si>
  <si>
    <t>% de Variac Ejecución (C=B/A)</t>
  </si>
  <si>
    <t>Variación (D=A-B)</t>
  </si>
  <si>
    <t>Ingresos totales</t>
  </si>
  <si>
    <t>Impuestos</t>
  </si>
  <si>
    <t>Contribuciones Sociales</t>
  </si>
  <si>
    <t>Donaciones</t>
  </si>
  <si>
    <t>Transferencias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</si>
  <si>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</si>
  <si>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</si>
  <si>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</si>
  <si>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</si>
  <si>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</si>
  <si>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</si>
  <si>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</si>
  <si>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</si>
  <si>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</si>
  <si>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</si>
  <si>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Transferencias de capital</t>
  </si>
  <si>
    <t>Bienes muebles, inmuebles e intangibles</t>
  </si>
  <si>
    <t>Adquisición de Activos Financieros con fines de Políticas</t>
  </si>
  <si>
    <t>Gastos financieros</t>
  </si>
  <si>
    <r>
      <rPr>
        <b/>
        <sz val="12"/>
        <color rgb="FF231F20"/>
        <rFont val="Abadi Extra Light"/>
        <family val="2"/>
      </rPr>
      <t>Resultado financiero (1-2)</t>
    </r>
  </si>
  <si>
    <t>Firma:</t>
  </si>
  <si>
    <t xml:space="preserve">   Firma:</t>
  </si>
  <si>
    <t>Graciela Herrera de la Rosa</t>
  </si>
  <si>
    <t>Mónica Peña Medina</t>
  </si>
  <si>
    <t xml:space="preserve">Francisco A. Torres </t>
  </si>
  <si>
    <t>Encargada de Contabilidad</t>
  </si>
  <si>
    <t xml:space="preserve">   Contralor</t>
  </si>
  <si>
    <t>Superintendente de Pensiones</t>
  </si>
  <si>
    <t>Obras y Construcción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</si>
</sst>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##0;###0"/>
    <numFmt numFmtId="166" formatCode="###0.0;#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31F20"/>
      <name val="Abadi Extra Light"/>
      <family val="2"/>
    </font>
    <font>
      <sz val="11"/>
      <color theme="1"/>
      <name val="Abadi Extra Light"/>
      <family val="2"/>
    </font>
    <font>
      <b/>
      <sz val="11"/>
      <color rgb="FF000000"/>
      <name val="Abadi Extra Light"/>
      <family val="2"/>
    </font>
    <font>
      <b/>
      <sz val="11"/>
      <name val="Abadi Extra Light"/>
      <family val="2"/>
    </font>
    <font>
      <sz val="11"/>
      <color rgb="FF000000"/>
      <name val="Abadi Extra Light"/>
      <family val="2"/>
    </font>
    <font>
      <sz val="11"/>
      <name val="Abadi Extra Light"/>
      <family val="2"/>
    </font>
    <font>
      <b/>
      <sz val="12"/>
      <name val="Abadi Extra Light"/>
      <family val="2"/>
    </font>
    <font>
      <b/>
      <sz val="12"/>
      <color rgb="FF231F20"/>
      <name val="Abadi Extra Light"/>
      <family val="2"/>
    </font>
    <font>
      <b/>
      <i/>
      <sz val="11"/>
      <name val="Abadi Extra Ligh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164" fontId="5" fillId="0" borderId="0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65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9" fontId="5" fillId="0" borderId="0" xfId="2" applyFont="1" applyFill="1" applyBorder="1" applyAlignment="1">
      <alignment horizontal="center" vertical="top" wrapText="1"/>
    </xf>
    <xf numFmtId="43" fontId="3" fillId="0" borderId="0" xfId="1" applyFont="1" applyFill="1" applyBorder="1"/>
    <xf numFmtId="166" fontId="6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7" fillId="0" borderId="0" xfId="1" applyNumberFormat="1" applyFont="1" applyFill="1" applyBorder="1" applyAlignment="1">
      <alignment horizontal="center" vertical="top" wrapText="1"/>
    </xf>
    <xf numFmtId="9" fontId="7" fillId="0" borderId="0" xfId="2" applyFont="1" applyFill="1" applyBorder="1" applyAlignment="1">
      <alignment horizontal="center" vertical="top" wrapText="1"/>
    </xf>
    <xf numFmtId="41" fontId="3" fillId="0" borderId="0" xfId="0" applyNumberFormat="1" applyFont="1"/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164" fontId="3" fillId="0" borderId="0" xfId="1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left" indent="4"/>
    </xf>
    <xf numFmtId="0" fontId="5" fillId="0" borderId="0" xfId="0" applyFont="1"/>
    <xf numFmtId="0" fontId="5" fillId="0" borderId="0" xfId="0" applyFont="1" applyAlignment="1">
      <alignment horizontal="center"/>
    </xf>
    <xf numFmtId="4" fontId="3" fillId="0" borderId="0" xfId="1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1471930</xdr:colOff>
      <xdr:row>5</xdr:row>
      <xdr:rowOff>38100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8474167A-8F54-4418-AF86-E8EBBBDFB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710055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CE225-25A0-43DC-8F89-700332CE7200}">
  <dimension ref="A1:O36"/>
  <sheetViews>
    <sheetView tabSelected="1" zoomScaleNormal="100" workbookViewId="0">
      <selection activeCell="C25" sqref="C25"/>
    </sheetView>
  </sheetViews>
  <sheetFormatPr baseColWidth="10" defaultRowHeight="15" x14ac:dyDescent="0.25"/>
  <cols>
    <col min="1" max="1" width="3.5703125" style="2" bestFit="1" customWidth="1"/>
    <col min="2" max="2" width="38.5703125" style="2" customWidth="1"/>
    <col min="3" max="3" width="28.28515625" style="19" customWidth="1"/>
    <col min="4" max="4" width="18.28515625" style="19" bestFit="1" customWidth="1"/>
    <col min="5" max="5" width="18.85546875" style="2" customWidth="1"/>
    <col min="6" max="6" width="19.42578125" style="19" customWidth="1"/>
    <col min="7" max="7" width="11.42578125" style="2"/>
    <col min="8" max="8" width="15.140625" style="2" bestFit="1" customWidth="1"/>
    <col min="9" max="9" width="13.85546875" style="2" bestFit="1" customWidth="1"/>
    <col min="10" max="10" width="15.140625" style="2" bestFit="1" customWidth="1"/>
    <col min="11" max="16384" width="11.42578125" style="2"/>
  </cols>
  <sheetData>
    <row r="1" spans="1:10" x14ac:dyDescent="0.25">
      <c r="A1" s="29" t="s">
        <v>0</v>
      </c>
      <c r="B1" s="29"/>
      <c r="C1" s="29"/>
      <c r="D1" s="29"/>
      <c r="E1" s="29"/>
      <c r="F1" s="29"/>
      <c r="G1" s="1"/>
    </row>
    <row r="2" spans="1:10" x14ac:dyDescent="0.25">
      <c r="A2" s="29" t="s">
        <v>1</v>
      </c>
      <c r="B2" s="29"/>
      <c r="C2" s="29"/>
      <c r="D2" s="29"/>
      <c r="E2" s="29"/>
      <c r="F2" s="29"/>
      <c r="G2" s="1"/>
    </row>
    <row r="3" spans="1:10" x14ac:dyDescent="0.25">
      <c r="A3" s="29" t="s">
        <v>2</v>
      </c>
      <c r="B3" s="29"/>
      <c r="C3" s="29"/>
      <c r="D3" s="29"/>
      <c r="E3" s="29"/>
      <c r="F3" s="29"/>
      <c r="G3" s="1"/>
    </row>
    <row r="4" spans="1:10" x14ac:dyDescent="0.25">
      <c r="A4" s="30" t="s">
        <v>3</v>
      </c>
      <c r="B4" s="30"/>
      <c r="C4" s="30"/>
      <c r="D4" s="30"/>
      <c r="E4" s="30"/>
      <c r="F4" s="30"/>
      <c r="G4" s="3"/>
    </row>
    <row r="5" spans="1:10" x14ac:dyDescent="0.25">
      <c r="A5" s="30"/>
      <c r="B5" s="30"/>
      <c r="C5" s="30"/>
      <c r="D5" s="30"/>
      <c r="E5" s="30"/>
      <c r="F5" s="30"/>
      <c r="G5" s="3"/>
    </row>
    <row r="6" spans="1:10" ht="45" x14ac:dyDescent="0.25">
      <c r="A6" s="31" t="s">
        <v>4</v>
      </c>
      <c r="B6" s="31"/>
      <c r="C6" s="4" t="s">
        <v>5</v>
      </c>
      <c r="D6" s="4" t="s">
        <v>6</v>
      </c>
      <c r="E6" s="5" t="s">
        <v>7</v>
      </c>
      <c r="F6" s="4" t="s">
        <v>8</v>
      </c>
    </row>
    <row r="7" spans="1:10" x14ac:dyDescent="0.25">
      <c r="A7" s="6">
        <v>1</v>
      </c>
      <c r="B7" s="7" t="s">
        <v>9</v>
      </c>
      <c r="C7" s="4">
        <f>SUM(C8:C16)</f>
        <v>714859642.10000002</v>
      </c>
      <c r="D7" s="4">
        <f>SUM(D8:D16)</f>
        <v>608489453.43000007</v>
      </c>
      <c r="E7" s="8">
        <f>+D7/C7</f>
        <v>0.85120129546336865</v>
      </c>
      <c r="F7" s="4">
        <f>SUM(F8:F16)</f>
        <v>106370188.66999996</v>
      </c>
      <c r="H7" s="9"/>
      <c r="I7" s="9"/>
      <c r="J7" s="9"/>
    </row>
    <row r="8" spans="1:10" hidden="1" x14ac:dyDescent="0.25">
      <c r="A8" s="10">
        <v>1.1000000000000001</v>
      </c>
      <c r="B8" s="11" t="s">
        <v>10</v>
      </c>
      <c r="C8" s="12">
        <v>0</v>
      </c>
      <c r="D8" s="12">
        <v>0</v>
      </c>
      <c r="E8" s="13" t="e">
        <f t="shared" ref="E8:E24" si="0">+D8/C8</f>
        <v>#DIV/0!</v>
      </c>
      <c r="F8" s="12">
        <f t="shared" ref="F8:F16" si="1">+C8-D8</f>
        <v>0</v>
      </c>
      <c r="H8" s="9"/>
      <c r="I8" s="9"/>
      <c r="J8" s="9"/>
    </row>
    <row r="9" spans="1:10" x14ac:dyDescent="0.25">
      <c r="A9" s="10">
        <v>1.2</v>
      </c>
      <c r="B9" s="11" t="s">
        <v>11</v>
      </c>
      <c r="C9" s="12">
        <v>559600000</v>
      </c>
      <c r="D9" s="12">
        <v>598183649.45000005</v>
      </c>
      <c r="E9" s="13">
        <f>+D9/C9</f>
        <v>1.0689486230343104</v>
      </c>
      <c r="F9" s="12">
        <f t="shared" si="1"/>
        <v>-38583649.450000048</v>
      </c>
      <c r="H9" s="9"/>
      <c r="I9" s="9"/>
      <c r="J9" s="9"/>
    </row>
    <row r="10" spans="1:10" hidden="1" x14ac:dyDescent="0.25">
      <c r="A10" s="10">
        <v>1.3</v>
      </c>
      <c r="B10" s="11" t="s">
        <v>12</v>
      </c>
      <c r="C10" s="12"/>
      <c r="D10" s="12"/>
      <c r="E10" s="13" t="e">
        <f t="shared" si="0"/>
        <v>#DIV/0!</v>
      </c>
      <c r="F10" s="12">
        <f t="shared" si="1"/>
        <v>0</v>
      </c>
      <c r="H10" s="9"/>
      <c r="I10" s="9"/>
      <c r="J10" s="9"/>
    </row>
    <row r="11" spans="1:10" hidden="1" x14ac:dyDescent="0.25">
      <c r="A11" s="10">
        <v>1.4</v>
      </c>
      <c r="B11" s="11" t="s">
        <v>13</v>
      </c>
      <c r="C11" s="12"/>
      <c r="D11" s="12"/>
      <c r="E11" s="13" t="e">
        <f t="shared" si="0"/>
        <v>#DIV/0!</v>
      </c>
      <c r="F11" s="12">
        <f t="shared" si="1"/>
        <v>0</v>
      </c>
      <c r="H11" s="9"/>
      <c r="I11" s="9"/>
      <c r="J11" s="9"/>
    </row>
    <row r="12" spans="1:10" hidden="1" x14ac:dyDescent="0.25">
      <c r="A12" s="10">
        <v>1.5</v>
      </c>
      <c r="B12" s="11" t="s">
        <v>14</v>
      </c>
      <c r="C12" s="12"/>
      <c r="D12" s="12"/>
      <c r="E12" s="13" t="e">
        <f t="shared" si="0"/>
        <v>#DIV/0!</v>
      </c>
      <c r="F12" s="12">
        <f t="shared" si="1"/>
        <v>0</v>
      </c>
      <c r="H12" s="9"/>
      <c r="I12" s="9"/>
      <c r="J12" s="9"/>
    </row>
    <row r="13" spans="1:10" x14ac:dyDescent="0.25">
      <c r="A13" s="10">
        <v>1.6</v>
      </c>
      <c r="B13" s="11" t="s">
        <v>15</v>
      </c>
      <c r="C13" s="12">
        <v>155259642.09999999</v>
      </c>
      <c r="D13" s="12">
        <v>10305803.98</v>
      </c>
      <c r="E13" s="13">
        <f>+D13/C13</f>
        <v>6.6377867684135283E-2</v>
      </c>
      <c r="F13" s="12">
        <f t="shared" si="1"/>
        <v>144953838.12</v>
      </c>
      <c r="H13" s="9"/>
      <c r="I13" s="9"/>
      <c r="J13" s="9"/>
    </row>
    <row r="14" spans="1:10" hidden="1" x14ac:dyDescent="0.25">
      <c r="A14" s="10">
        <v>1.7</v>
      </c>
      <c r="B14" s="11" t="s">
        <v>16</v>
      </c>
      <c r="C14" s="12">
        <v>0</v>
      </c>
      <c r="D14" s="12">
        <v>0</v>
      </c>
      <c r="E14" s="13" t="e">
        <f t="shared" si="0"/>
        <v>#DIV/0!</v>
      </c>
      <c r="F14" s="12">
        <f t="shared" si="1"/>
        <v>0</v>
      </c>
      <c r="H14" s="9"/>
      <c r="I14" s="9"/>
      <c r="J14" s="9"/>
    </row>
    <row r="15" spans="1:10" hidden="1" x14ac:dyDescent="0.25">
      <c r="A15" s="10">
        <v>1.8</v>
      </c>
      <c r="B15" s="11" t="s">
        <v>17</v>
      </c>
      <c r="C15" s="12">
        <v>0</v>
      </c>
      <c r="D15" s="12">
        <v>0</v>
      </c>
      <c r="E15" s="13" t="e">
        <f t="shared" si="0"/>
        <v>#DIV/0!</v>
      </c>
      <c r="F15" s="12">
        <f t="shared" si="1"/>
        <v>0</v>
      </c>
      <c r="H15" s="9"/>
      <c r="I15" s="9"/>
      <c r="J15" s="9"/>
    </row>
    <row r="16" spans="1:10" hidden="1" x14ac:dyDescent="0.25">
      <c r="A16" s="10">
        <v>1.9</v>
      </c>
      <c r="B16" s="11" t="s">
        <v>18</v>
      </c>
      <c r="C16" s="12">
        <v>0</v>
      </c>
      <c r="D16" s="12">
        <v>0</v>
      </c>
      <c r="E16" s="13" t="e">
        <f t="shared" si="0"/>
        <v>#DIV/0!</v>
      </c>
      <c r="F16" s="12">
        <f t="shared" si="1"/>
        <v>0</v>
      </c>
      <c r="H16" s="9"/>
      <c r="I16" s="9"/>
      <c r="J16" s="9"/>
    </row>
    <row r="17" spans="1:11" x14ac:dyDescent="0.25">
      <c r="A17" s="6">
        <v>2</v>
      </c>
      <c r="B17" s="7" t="s">
        <v>19</v>
      </c>
      <c r="C17" s="4">
        <f>SUM(C18:C26)</f>
        <v>714859642.10000002</v>
      </c>
      <c r="D17" s="4">
        <f>SUM(D18:D26)</f>
        <v>633713251.51000011</v>
      </c>
      <c r="E17" s="8">
        <f>+D17/C17</f>
        <v>0.88648626134268671</v>
      </c>
      <c r="F17" s="4">
        <f>SUM(F18:F26)</f>
        <v>81146390.590000004</v>
      </c>
      <c r="H17" s="9"/>
      <c r="I17" s="9"/>
      <c r="J17" s="9"/>
    </row>
    <row r="18" spans="1:11" x14ac:dyDescent="0.25">
      <c r="A18" s="10">
        <v>2.1</v>
      </c>
      <c r="B18" s="11" t="s">
        <v>20</v>
      </c>
      <c r="C18" s="12">
        <v>501868935.66000003</v>
      </c>
      <c r="D18" s="12">
        <v>489175813.23000002</v>
      </c>
      <c r="E18" s="13">
        <f>+D18/C18</f>
        <v>0.97470829228888722</v>
      </c>
      <c r="F18" s="12">
        <f>+C18-D18</f>
        <v>12693122.430000007</v>
      </c>
      <c r="G18" s="14"/>
      <c r="H18" s="9"/>
      <c r="I18" s="9"/>
      <c r="J18" s="9"/>
    </row>
    <row r="19" spans="1:11" x14ac:dyDescent="0.25">
      <c r="A19" s="10">
        <v>2.2000000000000002</v>
      </c>
      <c r="B19" s="11" t="s">
        <v>21</v>
      </c>
      <c r="C19" s="12">
        <v>119023618.84</v>
      </c>
      <c r="D19" s="12">
        <v>91911761.730000004</v>
      </c>
      <c r="E19" s="13">
        <f t="shared" si="0"/>
        <v>0.77221447831757084</v>
      </c>
      <c r="F19" s="12">
        <f t="shared" ref="F19:F26" si="2">+C19-D19</f>
        <v>27111857.109999999</v>
      </c>
      <c r="H19" s="9"/>
      <c r="I19" s="9"/>
      <c r="J19" s="9"/>
    </row>
    <row r="20" spans="1:11" x14ac:dyDescent="0.25">
      <c r="A20" s="10">
        <v>2.2999999999999998</v>
      </c>
      <c r="B20" s="11" t="s">
        <v>22</v>
      </c>
      <c r="C20" s="12">
        <v>25506780</v>
      </c>
      <c r="D20" s="12">
        <v>14619736.779999999</v>
      </c>
      <c r="E20" s="13">
        <f t="shared" si="0"/>
        <v>0.57317061502863154</v>
      </c>
      <c r="F20" s="12">
        <f t="shared" si="2"/>
        <v>10887043.220000001</v>
      </c>
      <c r="H20" s="9"/>
      <c r="I20" s="9"/>
      <c r="J20" s="9"/>
    </row>
    <row r="21" spans="1:11" x14ac:dyDescent="0.25">
      <c r="A21" s="10">
        <v>2.4</v>
      </c>
      <c r="B21" s="11" t="s">
        <v>23</v>
      </c>
      <c r="C21" s="12">
        <v>4294438</v>
      </c>
      <c r="D21" s="12">
        <v>3004674.7</v>
      </c>
      <c r="E21" s="13">
        <f t="shared" si="0"/>
        <v>0.69966656871050414</v>
      </c>
      <c r="F21" s="12">
        <f t="shared" si="2"/>
        <v>1289763.2999999998</v>
      </c>
      <c r="H21" s="9"/>
      <c r="I21" s="9"/>
      <c r="J21" s="9"/>
    </row>
    <row r="22" spans="1:11" hidden="1" x14ac:dyDescent="0.25">
      <c r="A22" s="10">
        <v>2.5</v>
      </c>
      <c r="B22" s="11" t="s">
        <v>24</v>
      </c>
      <c r="C22" s="12"/>
      <c r="D22" s="12">
        <v>0</v>
      </c>
      <c r="E22" s="13" t="e">
        <f>+D22/C22</f>
        <v>#DIV/0!</v>
      </c>
      <c r="F22" s="12">
        <f t="shared" si="2"/>
        <v>0</v>
      </c>
      <c r="H22" s="9"/>
      <c r="I22" s="9"/>
      <c r="J22" s="9"/>
    </row>
    <row r="23" spans="1:11" x14ac:dyDescent="0.25">
      <c r="A23" s="10">
        <v>2.6</v>
      </c>
      <c r="B23" s="11" t="s">
        <v>25</v>
      </c>
      <c r="C23" s="12">
        <v>41832604.5</v>
      </c>
      <c r="D23" s="12">
        <v>24887302</v>
      </c>
      <c r="E23" s="13">
        <f t="shared" si="0"/>
        <v>0.59492595064216003</v>
      </c>
      <c r="F23" s="12">
        <f t="shared" si="2"/>
        <v>16945302.5</v>
      </c>
      <c r="H23" s="9"/>
      <c r="I23" s="9"/>
      <c r="J23" s="9"/>
    </row>
    <row r="24" spans="1:11" x14ac:dyDescent="0.25">
      <c r="A24" s="10">
        <v>2.7</v>
      </c>
      <c r="B24" s="11" t="s">
        <v>37</v>
      </c>
      <c r="C24" s="12">
        <v>22333265.100000001</v>
      </c>
      <c r="D24" s="12">
        <v>10113963.07</v>
      </c>
      <c r="E24" s="13">
        <f t="shared" si="0"/>
        <v>0.45286540166489136</v>
      </c>
      <c r="F24" s="12">
        <f t="shared" si="2"/>
        <v>12219302.030000001</v>
      </c>
      <c r="H24" s="9"/>
      <c r="I24" s="9"/>
      <c r="J24" s="9"/>
    </row>
    <row r="25" spans="1:11" ht="30" x14ac:dyDescent="0.25">
      <c r="A25" s="10">
        <v>2.8</v>
      </c>
      <c r="B25" s="11" t="s">
        <v>26</v>
      </c>
      <c r="C25" s="12">
        <v>0</v>
      </c>
      <c r="D25" s="12">
        <v>0</v>
      </c>
      <c r="E25" s="13">
        <v>0</v>
      </c>
      <c r="F25" s="12">
        <f t="shared" si="2"/>
        <v>0</v>
      </c>
    </row>
    <row r="26" spans="1:11" x14ac:dyDescent="0.25">
      <c r="A26" s="10">
        <v>2.9</v>
      </c>
      <c r="B26" s="11" t="s">
        <v>27</v>
      </c>
      <c r="C26" s="12">
        <v>0</v>
      </c>
      <c r="D26" s="12">
        <v>0</v>
      </c>
      <c r="E26" s="13">
        <v>0</v>
      </c>
      <c r="F26" s="12">
        <f t="shared" si="2"/>
        <v>0</v>
      </c>
    </row>
    <row r="27" spans="1:11" ht="15.75" x14ac:dyDescent="0.25">
      <c r="A27" s="15"/>
      <c r="B27" s="16" t="s">
        <v>28</v>
      </c>
      <c r="C27" s="17">
        <f>+C7-C17</f>
        <v>0</v>
      </c>
      <c r="D27" s="17">
        <f>+D7-D17</f>
        <v>-25223798.080000043</v>
      </c>
      <c r="E27" s="18">
        <f>+E7-E17</f>
        <v>-3.5284965879318064E-2</v>
      </c>
      <c r="F27" s="17">
        <f>+F7-F17</f>
        <v>25223798.079999954</v>
      </c>
    </row>
    <row r="28" spans="1:11" x14ac:dyDescent="0.25">
      <c r="G28" s="19"/>
      <c r="H28" s="9"/>
      <c r="I28" s="9"/>
      <c r="J28" s="9"/>
    </row>
    <row r="29" spans="1:11" x14ac:dyDescent="0.25">
      <c r="F29" s="2"/>
      <c r="H29" s="9"/>
      <c r="I29" s="9"/>
      <c r="J29" s="9"/>
    </row>
    <row r="30" spans="1:11" s="21" customFormat="1" x14ac:dyDescent="0.25">
      <c r="A30" s="27" t="s">
        <v>29</v>
      </c>
      <c r="B30" s="27"/>
      <c r="C30" s="20" t="s">
        <v>30</v>
      </c>
      <c r="E30" s="27" t="s">
        <v>29</v>
      </c>
      <c r="F30" s="27"/>
      <c r="K30" s="22"/>
    </row>
    <row r="31" spans="1:11" s="21" customFormat="1" x14ac:dyDescent="0.25">
      <c r="A31" s="20"/>
      <c r="B31" s="20"/>
      <c r="C31" s="23"/>
      <c r="D31" s="23"/>
      <c r="E31" s="20"/>
      <c r="F31" s="20"/>
      <c r="K31" s="22"/>
    </row>
    <row r="32" spans="1:11" s="21" customFormat="1" x14ac:dyDescent="0.25">
      <c r="A32" s="20"/>
      <c r="B32" s="20"/>
      <c r="C32" s="23"/>
      <c r="D32" s="23"/>
      <c r="E32" s="20"/>
      <c r="F32" s="20"/>
      <c r="K32" s="22"/>
    </row>
    <row r="33" spans="1:15" s="21" customFormat="1" x14ac:dyDescent="0.25">
      <c r="A33" s="20"/>
      <c r="B33" s="20"/>
      <c r="C33" s="20"/>
      <c r="D33" s="20"/>
      <c r="E33" s="20"/>
      <c r="F33" s="24"/>
      <c r="K33" s="22"/>
    </row>
    <row r="34" spans="1:15" s="21" customFormat="1" x14ac:dyDescent="0.25">
      <c r="A34" s="20"/>
      <c r="B34" s="20"/>
      <c r="C34" s="25"/>
      <c r="D34" s="25"/>
      <c r="E34" s="25"/>
      <c r="K34" s="22"/>
    </row>
    <row r="35" spans="1:15" s="21" customFormat="1" x14ac:dyDescent="0.25">
      <c r="A35" s="28" t="s">
        <v>31</v>
      </c>
      <c r="B35" s="28"/>
      <c r="C35" s="28" t="s">
        <v>32</v>
      </c>
      <c r="D35" s="28"/>
      <c r="E35" s="28" t="s">
        <v>33</v>
      </c>
      <c r="F35" s="28"/>
      <c r="L35" s="26"/>
      <c r="O35" s="22"/>
    </row>
    <row r="36" spans="1:15" s="21" customFormat="1" x14ac:dyDescent="0.25">
      <c r="A36" s="28" t="s">
        <v>34</v>
      </c>
      <c r="B36" s="28"/>
      <c r="C36" s="28" t="s">
        <v>35</v>
      </c>
      <c r="D36" s="28"/>
      <c r="E36" s="28" t="s">
        <v>36</v>
      </c>
      <c r="F36" s="28"/>
      <c r="L36" s="26"/>
      <c r="O36" s="22"/>
    </row>
  </sheetData>
  <mergeCells count="14">
    <mergeCell ref="A6:B6"/>
    <mergeCell ref="C35:D35"/>
    <mergeCell ref="C36:D36"/>
    <mergeCell ref="A1:F1"/>
    <mergeCell ref="A2:F2"/>
    <mergeCell ref="A3:F3"/>
    <mergeCell ref="A4:F4"/>
    <mergeCell ref="A5:F5"/>
    <mergeCell ref="A30:B30"/>
    <mergeCell ref="E30:F30"/>
    <mergeCell ref="A35:B35"/>
    <mergeCell ref="E35:F35"/>
    <mergeCell ref="A36:B36"/>
    <mergeCell ref="E36:F36"/>
  </mergeCells>
  <pageMargins left="0.7" right="0.7" top="0.75" bottom="0.75" header="0.3" footer="0.3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D3963F-7BFE-4E9C-B8AB-EC1A7141B99B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2.xml><?xml version="1.0" encoding="utf-8"?>
<ds:datastoreItem xmlns:ds="http://schemas.openxmlformats.org/officeDocument/2006/customXml" ds:itemID="{239A86B3-C1A2-4AB8-9824-1683426455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E9E81F-2B19-4111-B718-38EED04B7C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Comparativo</vt:lpstr>
      <vt:lpstr>'Estado Comparativo'!Área_de_impresión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Graciela Herrera</cp:lastModifiedBy>
  <cp:lastPrinted>2024-01-23T15:14:26Z</cp:lastPrinted>
  <dcterms:created xsi:type="dcterms:W3CDTF">2024-01-23T14:00:32Z</dcterms:created>
  <dcterms:modified xsi:type="dcterms:W3CDTF">2024-01-23T15:15:04Z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