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3375" windowHeight="8145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GENERAL'!$A$1:$E$57</definedName>
  </definedNames>
  <calcPr calcId="145621"/>
</workbook>
</file>

<file path=xl/calcChain.xml><?xml version="1.0" encoding="utf-8"?>
<calcChain xmlns="http://schemas.openxmlformats.org/spreadsheetml/2006/main">
  <c r="C39" i="4" l="1"/>
  <c r="E39" i="4" l="1"/>
  <c r="C40" i="4" l="1"/>
  <c r="C18" i="4" l="1"/>
  <c r="E18" i="4"/>
  <c r="C29" i="4" l="1"/>
  <c r="C12" i="4" l="1"/>
  <c r="E12" i="4"/>
  <c r="E40" i="4" l="1"/>
  <c r="C20" i="4" l="1"/>
  <c r="E29" i="4" l="1"/>
  <c r="E20" i="4"/>
  <c r="E42" i="4" l="1"/>
  <c r="C42" i="4" l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<sst xmlns="http://schemas.openxmlformats.org/spreadsheetml/2006/main" count="43" uniqueCount="41">
  <si>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</si>
  <si>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</si>
  <si>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</si>
  <si>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</si>
  <si>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</si>
  <si>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</si>
  <si>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</si>
  <si>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</si>
  <si>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</si>
  <si>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</si>
  <si>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</si>
  <si>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</si>
  <si>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</si>
  <si>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</si>
  <si>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</si>
  <si>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</si>
  <si>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</si>
  <si>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</si>
  <si>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</si>
  <si>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</si>
  <si>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</si>
  <si>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</si>
  <si>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Ramón E. Contreras Genao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</si>
  <si>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</si>
  <si>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</si>
  <si>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</si>
  <si>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</si>
  <si>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</si>
  <si>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</si>
  <si>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>SUPERINTENDENCIA DE PENSIONES
BALANCE GENERAL
 AL 31  DE MAYO 2022 Y 2021
Valores RD$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</si>
  <si>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</si>
  <si>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</si>
  <si>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</si>
  <si>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</si>
  <si>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</si>
  <si>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</si>
  <si>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</si>
  <si>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</si>
  <si>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</si>
  <si>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</si>
  <si>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>Las nota en las páginas 7 a 23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</si>
</sst>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39" fontId="6" fillId="0" borderId="3" xfId="1" applyNumberFormat="1" applyFont="1" applyBorder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39" fontId="6" fillId="0" borderId="0" xfId="1" applyNumberFormat="1" applyFont="1"/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4" fontId="6" fillId="0" borderId="0" xfId="1" applyNumberFormat="1" applyFont="1" applyFill="1"/>
    <xf numFmtId="4" fontId="6" fillId="0" borderId="0" xfId="1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0" xfId="1" applyNumberFormat="1" applyFont="1" applyFill="1"/>
    <xf numFmtId="39" fontId="6" fillId="0" borderId="3" xfId="1" applyNumberFormat="1" applyFont="1" applyFill="1" applyBorder="1"/>
    <xf numFmtId="164" fontId="4" fillId="0" borderId="0" xfId="1" applyFont="1" applyFill="1"/>
    <xf numFmtId="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4" xfId="0" applyFont="1" applyFill="1" applyBorder="1"/>
    <xf numFmtId="0" fontId="9" fillId="0" borderId="0" xfId="0" applyFont="1" applyFill="1"/>
    <xf numFmtId="164" fontId="1" fillId="0" borderId="0" xfId="1" applyFill="1"/>
    <xf numFmtId="0" fontId="6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3" fontId="8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ado%20de%20Result.%20May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38198991.419999979</v>
          </cell>
          <cell r="E28">
            <v>8203945.5400000419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O68"/>
  <sheetViews>
    <sheetView tabSelected="1" topLeftCell="A28" zoomScale="90" zoomScaleNormal="90" workbookViewId="0">
      <selection activeCell="G49" sqref="G49"/>
    </sheetView>
  </sheetViews>
  <sheetFormatPr baseColWidth="10" defaultColWidth="9.140625" defaultRowHeight="14.25" x14ac:dyDescent="0.2"/>
  <cols>
    <col min="1" max="1" width="42.85546875" style="2" customWidth="1"/>
    <col min="2" max="2" width="3" style="2" customWidth="1"/>
    <col min="3" max="3" width="27.7109375" style="2" customWidth="1"/>
    <col min="4" max="4" width="2.5703125" style="2" customWidth="1"/>
    <col min="5" max="5" width="27.7109375" style="64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4" bestFit="1" customWidth="1"/>
    <col min="13" max="13" width="9.140625" style="2"/>
    <col min="14" max="14" width="19.42578125" style="2" bestFit="1" customWidth="1"/>
    <col min="15" max="15" width="14.7109375" style="35" bestFit="1" customWidth="1"/>
    <col min="16" max="16384" width="9.140625" style="2"/>
  </cols>
  <sheetData>
    <row r="1" spans="1:15" ht="66" customHeight="1" x14ac:dyDescent="0.2">
      <c r="A1" s="75" t="s">
        <v>29</v>
      </c>
      <c r="B1" s="75"/>
      <c r="C1" s="75"/>
      <c r="D1" s="75"/>
      <c r="E1" s="75"/>
      <c r="F1" s="3"/>
      <c r="G1" s="3"/>
      <c r="H1" s="3"/>
    </row>
    <row r="2" spans="1:15" x14ac:dyDescent="0.2">
      <c r="A2" s="29"/>
      <c r="B2" s="29"/>
      <c r="C2" s="29"/>
      <c r="D2" s="29"/>
      <c r="E2" s="44"/>
      <c r="F2" s="3"/>
      <c r="G2" s="3"/>
      <c r="H2" s="3"/>
    </row>
    <row r="3" spans="1:15" ht="15" thickBot="1" x14ac:dyDescent="0.25">
      <c r="A3" s="30"/>
      <c r="B3" s="30"/>
      <c r="C3" s="30"/>
      <c r="D3" s="30"/>
      <c r="E3" s="45"/>
      <c r="F3" s="3"/>
      <c r="G3" s="3"/>
      <c r="H3" s="3"/>
    </row>
    <row r="4" spans="1:15" ht="15" thickTop="1" x14ac:dyDescent="0.2">
      <c r="A4" s="29"/>
      <c r="B4" s="29"/>
      <c r="C4" s="29"/>
      <c r="D4" s="29"/>
      <c r="E4" s="44"/>
      <c r="F4" s="3"/>
      <c r="G4" s="3"/>
      <c r="H4" s="3"/>
    </row>
    <row r="5" spans="1:15" ht="15.75" thickBot="1" x14ac:dyDescent="0.3">
      <c r="A5" s="38"/>
      <c r="B5" s="40"/>
      <c r="C5" s="4">
        <v>2022</v>
      </c>
      <c r="D5" s="16"/>
      <c r="E5" s="47">
        <v>2021</v>
      </c>
    </row>
    <row r="6" spans="1:15" ht="15" x14ac:dyDescent="0.25">
      <c r="A6" s="1" t="s">
        <v>0</v>
      </c>
      <c r="B6" s="40"/>
      <c r="C6" s="5"/>
      <c r="D6" s="5"/>
      <c r="E6" s="48"/>
    </row>
    <row r="7" spans="1:15" ht="15" x14ac:dyDescent="0.25">
      <c r="A7" s="1" t="s">
        <v>1</v>
      </c>
      <c r="B7" s="40"/>
      <c r="C7" s="5"/>
      <c r="D7" s="5"/>
      <c r="E7" s="48"/>
    </row>
    <row r="8" spans="1:15" ht="15" x14ac:dyDescent="0.25">
      <c r="A8" s="5" t="s">
        <v>30</v>
      </c>
      <c r="B8" s="40"/>
      <c r="C8" s="17">
        <v>108632074.95</v>
      </c>
      <c r="D8" s="22"/>
      <c r="E8" s="49">
        <v>84993132.319999993</v>
      </c>
    </row>
    <row r="9" spans="1:15" ht="15" x14ac:dyDescent="0.25">
      <c r="A9" s="5" t="s">
        <v>31</v>
      </c>
      <c r="B9" s="40"/>
      <c r="C9" s="18">
        <v>4164.47</v>
      </c>
      <c r="D9" s="22"/>
      <c r="E9" s="50">
        <v>18353.37</v>
      </c>
    </row>
    <row r="10" spans="1:15" ht="15" x14ac:dyDescent="0.25">
      <c r="A10" s="5" t="s">
        <v>32</v>
      </c>
      <c r="B10" s="40"/>
      <c r="C10" s="19">
        <v>590154.79</v>
      </c>
      <c r="D10" s="22"/>
      <c r="E10" s="51">
        <v>634923.38</v>
      </c>
    </row>
    <row r="11" spans="1:15" ht="15" x14ac:dyDescent="0.25">
      <c r="A11" s="5" t="s">
        <v>33</v>
      </c>
      <c r="B11" s="40"/>
      <c r="C11" s="20">
        <v>1801205.75</v>
      </c>
      <c r="D11" s="22"/>
      <c r="E11" s="52">
        <v>1732178.16</v>
      </c>
      <c r="H11"/>
      <c r="I11" s="13"/>
      <c r="L11" s="2"/>
      <c r="O11" s="2"/>
    </row>
    <row r="12" spans="1:15" x14ac:dyDescent="0.2">
      <c r="A12" s="1" t="s">
        <v>2</v>
      </c>
      <c r="B12" s="40"/>
      <c r="C12" s="21">
        <f>SUM(C8:C11)</f>
        <v>111027599.96000001</v>
      </c>
      <c r="D12" s="21"/>
      <c r="E12" s="53">
        <f t="shared" ref="E12" si="0">SUM(E8:E11)</f>
        <v>87378587.229999989</v>
      </c>
      <c r="H12"/>
      <c r="I12" s="13"/>
      <c r="L12" s="2"/>
      <c r="O12" s="2"/>
    </row>
    <row r="13" spans="1:15" ht="15" x14ac:dyDescent="0.25">
      <c r="A13" s="1"/>
      <c r="B13" s="40"/>
      <c r="C13" s="22"/>
      <c r="D13" s="22"/>
      <c r="E13" s="54"/>
      <c r="H13"/>
      <c r="I13" s="13"/>
      <c r="L13" s="2"/>
      <c r="O13" s="2"/>
    </row>
    <row r="14" spans="1:15" ht="15" x14ac:dyDescent="0.25">
      <c r="A14" s="1" t="s">
        <v>3</v>
      </c>
      <c r="B14" s="40"/>
      <c r="D14" s="22"/>
      <c r="E14" s="54"/>
      <c r="H14"/>
      <c r="I14" s="13"/>
      <c r="L14" s="2"/>
      <c r="O14" s="2"/>
    </row>
    <row r="15" spans="1:15" ht="15" x14ac:dyDescent="0.25">
      <c r="A15" s="5" t="s">
        <v>34</v>
      </c>
      <c r="B15" s="40"/>
      <c r="C15" s="17">
        <v>102338148.10999998</v>
      </c>
      <c r="D15" s="22"/>
      <c r="E15" s="49">
        <v>106302112.89</v>
      </c>
      <c r="I15" s="13"/>
      <c r="L15" s="2"/>
      <c r="O15" s="2"/>
    </row>
    <row r="16" spans="1:15" ht="15" x14ac:dyDescent="0.25">
      <c r="A16" s="5" t="s">
        <v>35</v>
      </c>
      <c r="B16" s="40"/>
      <c r="C16" s="18">
        <v>39233391.790000007</v>
      </c>
      <c r="D16" s="22"/>
      <c r="E16" s="50">
        <v>39503734.670000002</v>
      </c>
      <c r="I16" s="13"/>
      <c r="L16" s="2"/>
      <c r="O16" s="2"/>
    </row>
    <row r="17" spans="1:15" ht="15" x14ac:dyDescent="0.25">
      <c r="A17" s="5" t="s">
        <v>36</v>
      </c>
      <c r="B17" s="40"/>
      <c r="C17" s="23">
        <v>19349827.690000001</v>
      </c>
      <c r="D17" s="22"/>
      <c r="E17" s="55">
        <v>2637592.9700000002</v>
      </c>
      <c r="I17" s="13"/>
      <c r="L17" s="2"/>
      <c r="O17" s="2"/>
    </row>
    <row r="18" spans="1:15" ht="15" x14ac:dyDescent="0.25">
      <c r="A18" s="1" t="s">
        <v>4</v>
      </c>
      <c r="B18" s="40"/>
      <c r="C18" s="21">
        <f>SUM(C15:C17)</f>
        <v>160921367.58999997</v>
      </c>
      <c r="D18" s="22"/>
      <c r="E18" s="53">
        <f>SUM(E15:E17)</f>
        <v>148443440.53</v>
      </c>
      <c r="I18" s="13"/>
      <c r="L18" s="2"/>
      <c r="O18" s="2"/>
    </row>
    <row r="19" spans="1:15" ht="15" x14ac:dyDescent="0.25">
      <c r="A19" s="1"/>
      <c r="B19" s="40"/>
      <c r="C19" s="21"/>
      <c r="D19" s="22"/>
      <c r="E19" s="53"/>
      <c r="I19" s="13"/>
      <c r="L19" s="2"/>
      <c r="O19" s="2"/>
    </row>
    <row r="20" spans="1:15" ht="15" thickBot="1" x14ac:dyDescent="0.25">
      <c r="A20" s="1" t="s">
        <v>5</v>
      </c>
      <c r="B20" s="40"/>
      <c r="C20" s="24">
        <f>+C12+C18</f>
        <v>271948967.54999995</v>
      </c>
      <c r="D20" s="31"/>
      <c r="E20" s="56">
        <f>+E12+E18</f>
        <v>235822027.75999999</v>
      </c>
      <c r="H20" s="28"/>
      <c r="I20" s="13"/>
      <c r="L20" s="2"/>
      <c r="O20" s="2"/>
    </row>
    <row r="21" spans="1:15" ht="15.75" thickTop="1" x14ac:dyDescent="0.25">
      <c r="A21" s="1"/>
      <c r="B21" s="40"/>
      <c r="C21" s="5"/>
      <c r="D21" s="5"/>
      <c r="E21" s="48"/>
      <c r="I21" s="13"/>
      <c r="L21" s="2"/>
      <c r="O21" s="2"/>
    </row>
    <row r="22" spans="1:15" ht="15" x14ac:dyDescent="0.25">
      <c r="A22" s="1" t="s">
        <v>6</v>
      </c>
      <c r="B22" s="40"/>
      <c r="C22" s="6"/>
      <c r="D22" s="5"/>
      <c r="E22" s="48"/>
      <c r="I22" s="13"/>
      <c r="L22" s="2"/>
      <c r="O22" s="2"/>
    </row>
    <row r="23" spans="1:15" ht="15" x14ac:dyDescent="0.25">
      <c r="A23" s="1"/>
      <c r="B23" s="40"/>
      <c r="C23" s="6"/>
      <c r="D23" s="5"/>
      <c r="E23" s="48"/>
      <c r="I23" s="35"/>
      <c r="L23" s="2"/>
      <c r="O23" s="2"/>
    </row>
    <row r="24" spans="1:15" ht="15" x14ac:dyDescent="0.25">
      <c r="A24" s="41" t="s">
        <v>7</v>
      </c>
      <c r="B24" s="42"/>
      <c r="C24" s="5"/>
      <c r="D24" s="5"/>
      <c r="E24" s="48"/>
      <c r="I24" s="35"/>
      <c r="L24" s="2"/>
      <c r="O24" s="2"/>
    </row>
    <row r="25" spans="1:15" ht="15" x14ac:dyDescent="0.25">
      <c r="A25" s="5"/>
      <c r="B25" s="43"/>
      <c r="D25" s="5"/>
      <c r="E25" s="48"/>
      <c r="I25" s="35"/>
      <c r="L25" s="2"/>
      <c r="O25" s="2"/>
    </row>
    <row r="26" spans="1:15" ht="15" x14ac:dyDescent="0.25">
      <c r="A26" s="5" t="s">
        <v>37</v>
      </c>
      <c r="B26" s="40"/>
      <c r="C26" s="37">
        <v>3470525.16</v>
      </c>
      <c r="D26" s="22"/>
      <c r="E26" s="49">
        <v>3201260.56</v>
      </c>
    </row>
    <row r="27" spans="1:15" ht="15" x14ac:dyDescent="0.25">
      <c r="A27" s="5" t="s">
        <v>38</v>
      </c>
      <c r="B27" s="40"/>
      <c r="C27" s="17">
        <v>1284415.02</v>
      </c>
      <c r="D27" s="22"/>
      <c r="E27" s="49">
        <v>2506548.79</v>
      </c>
    </row>
    <row r="28" spans="1:15" ht="15" x14ac:dyDescent="0.25">
      <c r="A28" s="5" t="s">
        <v>39</v>
      </c>
      <c r="B28" s="40"/>
      <c r="C28" s="25">
        <v>47576143.989999995</v>
      </c>
      <c r="D28" s="22"/>
      <c r="E28" s="57">
        <v>33231449.699999999</v>
      </c>
    </row>
    <row r="29" spans="1:15" x14ac:dyDescent="0.2">
      <c r="A29" s="1" t="s">
        <v>8</v>
      </c>
      <c r="B29" s="40"/>
      <c r="C29" s="21">
        <f>SUM(C26:C28)</f>
        <v>52331084.169999994</v>
      </c>
      <c r="D29" s="31"/>
      <c r="E29" s="53">
        <f>SUM(E26:E28)</f>
        <v>38939259.049999997</v>
      </c>
    </row>
    <row r="30" spans="1:15" x14ac:dyDescent="0.2">
      <c r="A30" s="1"/>
      <c r="B30" s="1"/>
      <c r="C30" s="21"/>
      <c r="D30" s="31"/>
      <c r="E30" s="53"/>
    </row>
    <row r="31" spans="1:15" x14ac:dyDescent="0.2">
      <c r="A31" s="41" t="s">
        <v>9</v>
      </c>
      <c r="B31" s="1"/>
      <c r="C31" s="21"/>
      <c r="D31" s="31"/>
      <c r="E31" s="53"/>
    </row>
    <row r="32" spans="1:15" ht="15" x14ac:dyDescent="0.25">
      <c r="A32" s="5" t="s">
        <v>10</v>
      </c>
      <c r="B32" s="1"/>
      <c r="C32" s="26">
        <v>0</v>
      </c>
      <c r="D32" s="31"/>
      <c r="E32" s="58">
        <v>0</v>
      </c>
    </row>
    <row r="33" spans="1:15" x14ac:dyDescent="0.2">
      <c r="A33" s="1" t="s">
        <v>11</v>
      </c>
      <c r="B33" s="1"/>
      <c r="C33" s="21">
        <v>0</v>
      </c>
      <c r="D33" s="31"/>
      <c r="E33" s="53">
        <v>0</v>
      </c>
    </row>
    <row r="34" spans="1:15" ht="15" x14ac:dyDescent="0.25">
      <c r="A34" s="5"/>
      <c r="B34" s="5"/>
      <c r="C34" s="22"/>
      <c r="D34" s="22"/>
      <c r="E34" s="54"/>
    </row>
    <row r="35" spans="1:15" ht="15" x14ac:dyDescent="0.25">
      <c r="A35" s="1" t="s">
        <v>12</v>
      </c>
      <c r="B35" s="1"/>
      <c r="C35" s="19"/>
      <c r="D35" s="19"/>
      <c r="E35" s="51"/>
      <c r="K35" s="35"/>
      <c r="L35" s="2"/>
      <c r="O35" s="2"/>
    </row>
    <row r="36" spans="1:15" ht="15" x14ac:dyDescent="0.25">
      <c r="A36" s="5" t="s">
        <v>13</v>
      </c>
      <c r="B36" s="5"/>
      <c r="C36" s="33">
        <v>-3971858.92</v>
      </c>
      <c r="D36" s="31"/>
      <c r="E36" s="59">
        <v>-3370032.8</v>
      </c>
      <c r="K36" s="35"/>
      <c r="L36" s="2"/>
      <c r="O36" s="2"/>
    </row>
    <row r="37" spans="1:15" ht="15" x14ac:dyDescent="0.25">
      <c r="A37" s="5" t="s">
        <v>14</v>
      </c>
      <c r="B37" s="5"/>
      <c r="C37" s="17">
        <v>9450837.6500000004</v>
      </c>
      <c r="D37" s="31"/>
      <c r="E37" s="49">
        <v>0</v>
      </c>
      <c r="I37" s="28"/>
      <c r="K37" s="35"/>
      <c r="L37" s="2"/>
      <c r="O37" s="2"/>
    </row>
    <row r="38" spans="1:15" ht="15" x14ac:dyDescent="0.25">
      <c r="A38" s="5" t="s">
        <v>15</v>
      </c>
      <c r="B38" s="5"/>
      <c r="C38" s="17">
        <v>175939913.22999999</v>
      </c>
      <c r="D38" s="32"/>
      <c r="E38" s="49">
        <v>192048855.97</v>
      </c>
      <c r="G38" s="36"/>
      <c r="H38" s="36"/>
      <c r="I38" s="36"/>
      <c r="K38" s="35"/>
      <c r="L38" s="2"/>
      <c r="O38" s="2"/>
    </row>
    <row r="39" spans="1:15" ht="15" x14ac:dyDescent="0.25">
      <c r="A39" s="5" t="s">
        <v>16</v>
      </c>
      <c r="B39" s="5"/>
      <c r="C39" s="27">
        <f>+'[1]ESTADO DE RESULTADOS'!$C$28</f>
        <v>38198991.419999979</v>
      </c>
      <c r="D39" s="32"/>
      <c r="E39" s="60">
        <f>+'[1]ESTADO DE RESULTADOS'!$E$28</f>
        <v>8203945.5400000419</v>
      </c>
      <c r="G39" s="28"/>
      <c r="H39" s="28"/>
      <c r="I39" s="28"/>
      <c r="K39" s="35"/>
      <c r="L39" s="2"/>
      <c r="O39" s="2"/>
    </row>
    <row r="40" spans="1:15" x14ac:dyDescent="0.2">
      <c r="A40" s="1" t="s">
        <v>17</v>
      </c>
      <c r="B40" s="1"/>
      <c r="C40" s="21">
        <f>SUM(C36:C39)</f>
        <v>219617883.37999997</v>
      </c>
      <c r="D40" s="31"/>
      <c r="E40" s="53">
        <f>SUM(E36:E39)</f>
        <v>196882768.71000004</v>
      </c>
      <c r="G40" s="36"/>
      <c r="H40" s="36"/>
      <c r="I40" s="36"/>
      <c r="K40" s="35"/>
      <c r="L40" s="2"/>
      <c r="O40" s="2"/>
    </row>
    <row r="41" spans="1:15" x14ac:dyDescent="0.2">
      <c r="A41" s="1"/>
      <c r="B41" s="1"/>
      <c r="C41" s="21"/>
      <c r="D41" s="31"/>
      <c r="E41" s="53"/>
      <c r="K41" s="35"/>
      <c r="L41" s="2"/>
      <c r="O41" s="2"/>
    </row>
    <row r="42" spans="1:15" ht="15" thickBot="1" x14ac:dyDescent="0.25">
      <c r="A42" s="1" t="s">
        <v>18</v>
      </c>
      <c r="B42" s="1"/>
      <c r="C42" s="24">
        <f>+C29+C40</f>
        <v>271948967.54999995</v>
      </c>
      <c r="D42" s="31"/>
      <c r="E42" s="56">
        <f>+E29+E40</f>
        <v>235822027.76000005</v>
      </c>
      <c r="K42" s="35"/>
      <c r="L42" s="2"/>
      <c r="O42" s="2"/>
    </row>
    <row r="43" spans="1:15" ht="15" thickTop="1" x14ac:dyDescent="0.2">
      <c r="A43" s="1"/>
      <c r="B43" s="1"/>
      <c r="C43" s="72"/>
      <c r="D43" s="31"/>
      <c r="E43" s="73"/>
      <c r="K43" s="35"/>
      <c r="L43" s="2"/>
      <c r="O43" s="2"/>
    </row>
    <row r="44" spans="1:15" x14ac:dyDescent="0.2">
      <c r="C44" s="6"/>
      <c r="D44" s="6"/>
      <c r="E44" s="61"/>
      <c r="K44" s="35"/>
      <c r="L44" s="2"/>
      <c r="O44" s="2"/>
    </row>
    <row r="45" spans="1:15" ht="15" x14ac:dyDescent="0.25">
      <c r="A45" s="70" t="s">
        <v>40</v>
      </c>
      <c r="B45" s="70"/>
      <c r="C45" s="71"/>
      <c r="D45" s="15"/>
      <c r="E45" s="62"/>
      <c r="K45" s="35"/>
      <c r="L45" s="2"/>
      <c r="O45" s="2"/>
    </row>
    <row r="46" spans="1:15" ht="15" x14ac:dyDescent="0.25">
      <c r="A46" s="70"/>
      <c r="B46" s="70"/>
      <c r="C46" s="71"/>
      <c r="D46" s="15"/>
      <c r="E46" s="62"/>
      <c r="K46" s="35"/>
      <c r="L46" s="2"/>
      <c r="O46" s="2"/>
    </row>
    <row r="47" spans="1:15" ht="15" x14ac:dyDescent="0.25">
      <c r="A47" s="38" t="s">
        <v>19</v>
      </c>
      <c r="B47" s="76" t="s">
        <v>19</v>
      </c>
      <c r="C47" s="76"/>
      <c r="D47" s="76" t="s">
        <v>19</v>
      </c>
      <c r="E47" s="76"/>
      <c r="F47" s="1"/>
      <c r="K47" s="35"/>
      <c r="L47" s="2"/>
      <c r="O47" s="2"/>
    </row>
    <row r="48" spans="1:15" ht="15" x14ac:dyDescent="0.25">
      <c r="A48" s="38"/>
      <c r="B48" s="38"/>
      <c r="C48" s="38"/>
      <c r="D48" s="38"/>
      <c r="E48" s="63"/>
      <c r="F48" s="1"/>
      <c r="K48" s="35"/>
      <c r="L48" s="2"/>
      <c r="O48" s="2"/>
    </row>
    <row r="49" spans="1:15" ht="15" x14ac:dyDescent="0.25">
      <c r="A49" s="38"/>
      <c r="B49" s="38"/>
      <c r="C49" s="16"/>
      <c r="D49" s="16"/>
      <c r="E49" s="46"/>
      <c r="K49" s="35"/>
      <c r="L49" s="2"/>
      <c r="O49" s="2"/>
    </row>
    <row r="50" spans="1:15" ht="15" x14ac:dyDescent="0.25">
      <c r="A50" s="7"/>
      <c r="B50" s="7"/>
      <c r="C50" s="5"/>
      <c r="D50" s="5"/>
      <c r="E50" s="48"/>
    </row>
    <row r="51" spans="1:15" x14ac:dyDescent="0.2">
      <c r="A51" s="7"/>
      <c r="B51" s="7"/>
    </row>
    <row r="52" spans="1:15" ht="15" x14ac:dyDescent="0.25">
      <c r="A52" s="39" t="s">
        <v>20</v>
      </c>
      <c r="B52" s="77" t="s">
        <v>21</v>
      </c>
      <c r="C52" s="77"/>
      <c r="D52" s="1"/>
      <c r="E52" s="65" t="s">
        <v>22</v>
      </c>
    </row>
    <row r="53" spans="1:15" ht="15" x14ac:dyDescent="0.25">
      <c r="A53" s="39" t="s">
        <v>23</v>
      </c>
      <c r="B53" s="77" t="s">
        <v>24</v>
      </c>
      <c r="C53" s="77"/>
      <c r="E53" s="66" t="s">
        <v>25</v>
      </c>
      <c r="F53" s="1"/>
    </row>
    <row r="54" spans="1:15" ht="15" x14ac:dyDescent="0.25">
      <c r="A54" s="39"/>
      <c r="B54" s="39"/>
      <c r="C54" s="39"/>
      <c r="D54" s="39"/>
      <c r="E54" s="65"/>
      <c r="F54" s="1"/>
    </row>
    <row r="55" spans="1:15" ht="15" thickBot="1" x14ac:dyDescent="0.25">
      <c r="A55" s="14"/>
      <c r="B55" s="14"/>
      <c r="C55" s="14"/>
      <c r="D55" s="14"/>
      <c r="E55" s="67"/>
      <c r="J55" s="8"/>
    </row>
    <row r="56" spans="1:15" ht="15.75" thickTop="1" x14ac:dyDescent="0.25">
      <c r="A56" s="9" t="s">
        <v>26</v>
      </c>
      <c r="B56" s="10"/>
      <c r="C56" s="10"/>
      <c r="D56" s="74" t="s">
        <v>27</v>
      </c>
      <c r="E56" s="74"/>
      <c r="F56" s="11"/>
      <c r="I56" s="12"/>
      <c r="J56" s="8"/>
    </row>
    <row r="57" spans="1:15" ht="15" x14ac:dyDescent="0.25">
      <c r="A57" s="9" t="s">
        <v>28</v>
      </c>
      <c r="B57" s="10"/>
      <c r="C57" s="10"/>
      <c r="D57" s="10"/>
      <c r="E57" s="68"/>
      <c r="F57" s="10"/>
      <c r="G57" s="12"/>
      <c r="J57" s="8"/>
    </row>
    <row r="62" spans="1:15" x14ac:dyDescent="0.2">
      <c r="C62" s="13"/>
      <c r="D62" s="13"/>
      <c r="E62" s="69"/>
    </row>
    <row r="63" spans="1:15" x14ac:dyDescent="0.2">
      <c r="C63" s="13"/>
      <c r="D63" s="13"/>
      <c r="E63" s="69"/>
    </row>
    <row r="64" spans="1:15" x14ac:dyDescent="0.2">
      <c r="C64" s="13"/>
      <c r="D64" s="13"/>
      <c r="E64" s="69"/>
    </row>
    <row r="65" spans="3:5" x14ac:dyDescent="0.2">
      <c r="C65" s="13"/>
      <c r="D65" s="13"/>
      <c r="E65" s="69"/>
    </row>
    <row r="66" spans="3:5" x14ac:dyDescent="0.2">
      <c r="C66" s="13"/>
      <c r="D66" s="13"/>
      <c r="E66" s="69"/>
    </row>
    <row r="67" spans="3:5" x14ac:dyDescent="0.2">
      <c r="C67" s="13"/>
      <c r="D67" s="13"/>
      <c r="E67" s="69"/>
    </row>
    <row r="68" spans="3:5" x14ac:dyDescent="0.2">
      <c r="C68" s="13"/>
      <c r="D68" s="13"/>
      <c r="E68" s="69"/>
    </row>
  </sheetData>
  <mergeCells count="6">
    <mergeCell ref="D56:E56"/>
    <mergeCell ref="A1:E1"/>
    <mergeCell ref="D47:E47"/>
    <mergeCell ref="B47:C47"/>
    <mergeCell ref="B53:C53"/>
    <mergeCell ref="B52:C52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2006/documentManagement/types"/>
    <ds:schemaRef ds:uri="966e0af8-eb04-4871-9ba3-4bac4d7ba408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8489dc2-50cf-493e-a704-cb1420394a7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D83C4-D5E1-4AA7-9254-192109B08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Patricia Lora</cp:lastModifiedBy>
  <cp:revision/>
  <cp:lastPrinted>2022-07-13T16:29:58Z</cp:lastPrinted>
  <dcterms:created xsi:type="dcterms:W3CDTF">1996-11-27T10:00:04Z</dcterms:created>
  <dcterms:modified xsi:type="dcterms:W3CDTF">2022-07-13T16:30:14Z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