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3/"/>
    </mc:Choice>
  </mc:AlternateContent>
  <xr:revisionPtr revIDLastSave="651" documentId="8_{3C2A2DBC-5D92-471E-8809-6890F80E89D5}" xr6:coauthVersionLast="47" xr6:coauthVersionMax="47" xr10:uidLastSave="{9D14D939-6BB8-44F9-9666-AB3645176B81}"/>
  <bookViews>
    <workbookView xWindow="-120" yWindow="-120" windowWidth="29040" windowHeight="15720" xr2:uid="{841B0535-FFF2-49CA-AAFC-35103608C5B9}"/>
  </bookViews>
  <sheets>
    <sheet name="RM Agosto 2023" sheetId="4" r:id="rId1"/>
  </sheets>
  <externalReferences>
    <externalReference r:id="rId2"/>
  </externalReferences>
  <definedNames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_xlnm.Print_Area" localSheetId="0">'RM Agosto 2023'!$A$1:$I$136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4" l="1"/>
  <c r="D41" i="4"/>
  <c r="D40" i="4"/>
</calcChain>
</file>

<file path=xl/sharedStrings.xml><?xml version="1.0" encoding="utf-8"?>
<sst xmlns="http://schemas.openxmlformats.org/spreadsheetml/2006/main" count="156" uniqueCount="76">
  <si>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</si>
  <si>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</si>
  <si>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</si>
  <si>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</si>
  <si>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</si>
  <si>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</si>
  <si>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</si>
  <si>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</si>
  <si>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</si>
  <si>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</si>
  <si>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</si>
  <si>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</si>
  <si>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</si>
  <si>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</si>
  <si>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</si>
  <si>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</si>
  <si>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</si>
  <si>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</si>
  <si>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n/a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</si>
  <si>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</si>
  <si>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</si>
  <si>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</si>
  <si>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</si>
  <si>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</si>
  <si>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</si>
  <si>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</si>
  <si>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</si>
  <si>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</si>
  <si>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</si>
  <si>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</si>
  <si>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</si>
  <si>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</si>
  <si>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</si>
  <si>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</si>
  <si>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</si>
  <si>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</si>
  <si>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</si>
  <si>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</si>
  <si>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</si>
  <si>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</si>
  <si>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</si>
  <si>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</si>
  <si>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</si>
  <si>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</si>
  <si>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t>Operación DIDA</t>
  </si>
  <si>
    <t>Operación TSS</t>
  </si>
  <si>
    <t>n/a = No aplica</t>
  </si>
  <si>
    <t>Fuente VISTAS-UNIPAGO.</t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</si>
  <si>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</si>
  <si>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r>
      <t xml:space="preserve">1 </t>
    </r>
    <r>
      <rPr>
        <sz val="8"/>
        <rFont val="Calibri"/>
        <family val="2"/>
        <scheme val="minor"/>
      </rPr>
      <t>Incluyen afiliados fallecidos y afiliados que han recibido algun tipo de beneficio.</t>
    </r>
  </si>
  <si>
    <r>
      <t>2</t>
    </r>
    <r>
      <rPr>
        <sz val="8"/>
        <rFont val="Calibri"/>
        <family val="2"/>
        <scheme val="minor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</si>
  <si>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t>3</t>
    </r>
    <r>
      <rPr>
        <sz val="8"/>
        <rFont val="Calibri"/>
        <family val="2"/>
        <scheme val="minor"/>
      </rPr>
      <t>Se refiere a los afiliados y/o cotizantes que no han elegido su AFP.</t>
    </r>
  </si>
  <si>
    <r>
      <t>4</t>
    </r>
    <r>
      <rPr>
        <sz val="8"/>
        <rFont val="Calibri"/>
        <family val="2"/>
        <scheme val="minor"/>
      </rPr>
      <t>Calculada sobre la base de afiliados acumulados.</t>
    </r>
  </si>
  <si>
    <t>Cotizantes</t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</si>
  <si>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</si>
  <si>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</si>
  <si>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Patrimonio de los Fondos de Pensiones (RD$)</t>
  </si>
  <si>
    <t>Pensiones por sobrevivencia</t>
  </si>
  <si>
    <t>Pensiones por discapacidad</t>
  </si>
  <si>
    <t>Beneficios de afiliados de ingreso tardío</t>
  </si>
  <si>
    <t>Mayo 2023</t>
  </si>
  <si>
    <t>Resumen estadístico previsional al 31 de agosto de 2023</t>
  </si>
  <si>
    <t>Agosto 2023</t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</si>
  <si>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>El mercado potencial usado para el año 2023 es de 2,944,455, según las estimaciones realizadas por la SIPEN a partir de la Encuesta Nacional Continua de Fuerza de Trabajo que elabora el Banco Central de la República Dominicana.</t>
    </r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</si>
  <si>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</si>
  <si>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r>
      <t>INABIMA</t>
    </r>
    <r>
      <rPr>
        <i/>
        <vertAlign val="superscript"/>
        <sz val="12.5"/>
        <rFont val="Calibri"/>
        <family val="2"/>
        <scheme val="minor"/>
      </rPr>
      <t>7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</si>
  <si>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8</t>
    </r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</si>
  <si>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</si>
  <si>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10</t>
    </r>
  </si>
  <si>
    <r>
      <t>INABIMA</t>
    </r>
    <r>
      <rPr>
        <i/>
        <vertAlign val="superscript"/>
        <sz val="12.5"/>
        <rFont val="Calibri"/>
        <family val="2"/>
        <scheme val="minor"/>
      </rPr>
      <t>11</t>
    </r>
  </si>
  <si>
    <r>
      <rPr>
        <vertAlign val="superscript"/>
        <sz val="8"/>
        <rFont val="Calibri"/>
        <family val="2"/>
        <scheme val="minor"/>
      </rPr>
      <t>7</t>
    </r>
    <r>
      <rPr>
        <sz val="8"/>
        <rFont val="Calibri"/>
        <family val="2"/>
        <scheme val="minor"/>
      </rPr>
      <t>Montos individualizados a partir de la promulgación de la Ley 13-20 que modifica la Ley 87-01.</t>
    </r>
  </si>
  <si>
    <r>
      <t>8</t>
    </r>
    <r>
      <rPr>
        <sz val="8"/>
        <rFont val="Calibri"/>
        <family val="2"/>
        <scheme val="minor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</si>
  <si>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8"/>
        <rFont val="Calibri"/>
        <family val="2"/>
        <scheme val="minor"/>
      </rPr>
      <t>Rentabilidad nominal de los últimos 12 meses.</t>
    </r>
  </si>
  <si>
    <r>
      <t>10</t>
    </r>
    <r>
      <rPr>
        <sz val="8"/>
        <rFont val="Calibri"/>
        <family val="2"/>
        <scheme val="minor"/>
      </rPr>
      <t>Promedio ponderado sobre la base del patrimonio de los fondos de pensiones (no incluye Ministerio de Hacienda).</t>
    </r>
  </si>
  <si>
    <r>
      <t>11</t>
    </r>
    <r>
      <rPr>
        <sz val="8"/>
        <rFont val="Calibri"/>
        <family val="2"/>
        <scheme val="minor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</si>
  <si>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r>
      <rPr>
        <vertAlign val="superscript"/>
        <sz val="8"/>
        <rFont val="Calibri"/>
        <family val="2"/>
        <scheme val="minor"/>
      </rPr>
      <t>6</t>
    </r>
    <r>
      <rPr>
        <sz val="8"/>
        <rFont val="Calibri"/>
        <family val="2"/>
        <scheme val="minor"/>
      </rPr>
      <t>Corresponde a facturas del Sistema de Capitalización Individual pagadas antes de la promulgación de la Ley 13-20 que modifica el esquema de comisiones de las AFP de la Ley 87-01. Así como a los montos pagados por los cotizantes de los planes de Policía Nacional e INABIMA para quienes no aplica la eliminación de la comisión administrativa establecida en la Ley 13-20.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</si>
</sst>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7" formatCode="0.0000%"/>
    <numFmt numFmtId="172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3" fontId="3" fillId="2" borderId="0" xfId="4" applyNumberFormat="1" applyFont="1" applyFill="1" applyBorder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0" fontId="8" fillId="0" borderId="0" xfId="3" applyFont="1"/>
    <xf numFmtId="3" fontId="3" fillId="0" borderId="0" xfId="4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center" wrapText="1"/>
    </xf>
    <xf numFmtId="164" fontId="3" fillId="0" borderId="0" xfId="4" applyNumberFormat="1" applyFont="1" applyFill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8" fillId="0" borderId="1" xfId="1" applyFont="1" applyBorder="1"/>
    <xf numFmtId="164" fontId="8" fillId="0" borderId="0" xfId="1" applyNumberFormat="1" applyFont="1"/>
    <xf numFmtId="0" fontId="10" fillId="0" borderId="0" xfId="3" applyFont="1" applyAlignment="1">
      <alignment vertical="center" wrapText="1" shrinkToFit="1"/>
    </xf>
    <xf numFmtId="15" fontId="8" fillId="0" borderId="0" xfId="2" applyNumberFormat="1" applyFont="1" applyAlignment="1">
      <alignment horizontal="left"/>
    </xf>
    <xf numFmtId="15" fontId="8" fillId="0" borderId="0" xfId="2" applyNumberFormat="1" applyFont="1" applyAlignment="1">
      <alignment wrapText="1"/>
    </xf>
    <xf numFmtId="15" fontId="8" fillId="0" borderId="0" xfId="2" applyNumberFormat="1" applyFont="1"/>
    <xf numFmtId="0" fontId="8" fillId="0" borderId="0" xfId="2" applyFont="1"/>
    <xf numFmtId="167" fontId="3" fillId="2" borderId="0" xfId="9" applyNumberFormat="1" applyFont="1" applyFill="1"/>
    <xf numFmtId="43" fontId="8" fillId="0" borderId="0" xfId="10" applyFont="1"/>
    <xf numFmtId="10" fontId="3" fillId="0" borderId="0" xfId="7" applyNumberFormat="1" applyFont="1" applyFill="1" applyBorder="1" applyAlignment="1">
      <alignment horizontal="center"/>
    </xf>
    <xf numFmtId="10" fontId="3" fillId="0" borderId="0" xfId="4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4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center"/>
    </xf>
    <xf numFmtId="164" fontId="3" fillId="0" borderId="0" xfId="9" applyNumberFormat="1" applyFont="1" applyFill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2" borderId="0" xfId="1" applyNumberFormat="1" applyFont="1" applyFill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2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3" applyFont="1"/>
    <xf numFmtId="0" fontId="3" fillId="0" borderId="0" xfId="1" applyFont="1"/>
    <xf numFmtId="0" fontId="10" fillId="0" borderId="0" xfId="3" applyFont="1" applyAlignment="1">
      <alignment horizontal="left" vertical="center" wrapText="1" shrinkToFit="1"/>
    </xf>
    <xf numFmtId="0" fontId="8" fillId="0" borderId="0" xfId="3" applyFont="1" applyAlignment="1">
      <alignment horizontal="left" vertical="center" wrapText="1" shrinkToFit="1"/>
    </xf>
    <xf numFmtId="0" fontId="6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10" fillId="3" borderId="0" xfId="3" applyFont="1" applyFill="1" applyAlignment="1">
      <alignment horizontal="left" vertical="center" wrapText="1"/>
    </xf>
    <xf numFmtId="0" fontId="3" fillId="2" borderId="0" xfId="1" applyFont="1" applyFill="1" applyAlignment="1">
      <alignment horizontal="right" wrapText="1"/>
    </xf>
    <xf numFmtId="0" fontId="3" fillId="2" borderId="0" xfId="3" applyFont="1" applyFill="1" applyAlignment="1">
      <alignment horizontal="center"/>
    </xf>
    <xf numFmtId="172" fontId="3" fillId="2" borderId="0" xfId="3" applyNumberFormat="1" applyFont="1" applyFill="1"/>
  </cellXfs>
  <cellStyles count="11">
    <cellStyle name="Comma" xfId="10" builtinId="3"/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3 2" xfId="3" xr:uid="{BBAECE03-2404-400B-ABE9-0BF3F9FE3967}"/>
    <cellStyle name="Normal 4 9 2" xfId="1" xr:uid="{69BF5472-B7B2-46B0-85B4-AEAA532EBF2F}"/>
    <cellStyle name="Percent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sheetPr>
    <pageSetUpPr fitToPage="1"/>
  </sheetPr>
  <dimension ref="A1:J136"/>
  <sheetViews>
    <sheetView showGridLines="0" tabSelected="1" view="pageBreakPreview" zoomScaleSheetLayoutView="100" workbookViewId="0">
      <selection activeCell="A9" sqref="A9:C9"/>
    </sheetView>
  </sheetViews>
  <sheetFormatPr defaultColWidth="11.42578125" defaultRowHeight="17.25" x14ac:dyDescent="0.3"/>
  <cols>
    <col min="1" max="1" width="11.42578125" style="1" customWidth="1"/>
    <col min="2" max="2" width="34.425781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11.42578125" style="1" customWidth="1"/>
    <col min="10" max="10" width="26.140625" style="1" bestFit="1" customWidth="1"/>
    <col min="11" max="11" width="12.7109375" style="1" bestFit="1" customWidth="1"/>
    <col min="12" max="16384" width="11.42578125" style="1"/>
  </cols>
  <sheetData>
    <row r="1" spans="1:9" ht="57.75" customHeight="1" x14ac:dyDescent="0.3">
      <c r="A1" s="55"/>
      <c r="B1" s="55"/>
      <c r="C1" s="55"/>
      <c r="D1" s="55"/>
      <c r="E1" s="55"/>
      <c r="F1" s="55"/>
      <c r="G1" s="55"/>
      <c r="H1" s="55"/>
      <c r="I1" s="55"/>
    </row>
    <row r="2" spans="1:9" ht="17.25" customHeight="1" x14ac:dyDescent="0.3">
      <c r="A2" s="55"/>
      <c r="B2" s="55"/>
      <c r="C2" s="2"/>
      <c r="D2" s="2"/>
      <c r="E2" s="2"/>
      <c r="F2" s="2"/>
      <c r="G2" s="2"/>
      <c r="H2" s="3" t="s">
        <v>0</v>
      </c>
      <c r="I2" s="2"/>
    </row>
    <row r="3" spans="1:9" ht="23.25" x14ac:dyDescent="0.35">
      <c r="A3" s="55"/>
      <c r="B3" s="55"/>
      <c r="C3" s="55"/>
      <c r="D3" s="4"/>
      <c r="E3" s="4"/>
      <c r="F3" s="4"/>
      <c r="G3" s="4"/>
      <c r="H3" s="26" t="s">
        <v>61</v>
      </c>
      <c r="I3" s="4"/>
    </row>
    <row r="4" spans="1:9" x14ac:dyDescent="0.3">
      <c r="A4" s="55"/>
      <c r="B4" s="55"/>
      <c r="C4" s="55"/>
      <c r="D4" s="28" t="s">
        <v>62</v>
      </c>
      <c r="E4" s="28" t="s">
        <v>60</v>
      </c>
      <c r="F4" s="27" t="s">
        <v>1</v>
      </c>
      <c r="G4" s="28" t="s">
        <v>2</v>
      </c>
      <c r="H4" s="4"/>
      <c r="I4" s="4"/>
    </row>
    <row r="5" spans="1:9" x14ac:dyDescent="0.3">
      <c r="A5" s="2"/>
      <c r="B5" s="2"/>
      <c r="C5" s="2"/>
      <c r="D5" s="2"/>
      <c r="E5" s="2"/>
      <c r="F5" s="29"/>
      <c r="G5" s="28" t="s">
        <v>3</v>
      </c>
      <c r="H5" s="30" t="s">
        <v>4</v>
      </c>
      <c r="I5" s="4"/>
    </row>
    <row r="6" spans="1:9" ht="18.75" x14ac:dyDescent="0.3">
      <c r="B6" s="4"/>
      <c r="C6" s="31" t="s">
        <v>39</v>
      </c>
      <c r="D6" s="32">
        <v>4970832</v>
      </c>
      <c r="E6" s="32">
        <v>4900277</v>
      </c>
      <c r="F6" s="12">
        <v>1</v>
      </c>
      <c r="G6" s="32">
        <v>70555</v>
      </c>
      <c r="H6" s="12">
        <v>1.439816565471707E-2</v>
      </c>
      <c r="I6" s="4"/>
    </row>
    <row r="7" spans="1:9" x14ac:dyDescent="0.3">
      <c r="A7" s="50" t="s">
        <v>5</v>
      </c>
      <c r="B7" s="50"/>
      <c r="C7" s="50"/>
      <c r="D7" s="32">
        <v>4713765</v>
      </c>
      <c r="E7" s="32">
        <v>4643560</v>
      </c>
      <c r="F7" s="12">
        <v>0.94828491487944067</v>
      </c>
      <c r="G7" s="32">
        <v>70205</v>
      </c>
      <c r="H7" s="12">
        <v>1.5118788171144553E-2</v>
      </c>
      <c r="I7" s="4"/>
    </row>
    <row r="8" spans="1:9" x14ac:dyDescent="0.3">
      <c r="A8" s="33"/>
      <c r="B8" s="33"/>
      <c r="C8" s="33" t="s">
        <v>6</v>
      </c>
      <c r="D8" s="10">
        <v>81413</v>
      </c>
      <c r="E8" s="10">
        <v>75870</v>
      </c>
      <c r="F8" s="12">
        <v>1.6378143538144117E-2</v>
      </c>
      <c r="G8" s="32">
        <v>5543</v>
      </c>
      <c r="H8" s="12">
        <v>7.3059180176617902E-2</v>
      </c>
      <c r="I8" s="4"/>
    </row>
    <row r="9" spans="1:9" x14ac:dyDescent="0.3">
      <c r="A9" s="50" t="s">
        <v>7</v>
      </c>
      <c r="B9" s="50"/>
      <c r="C9" s="50"/>
      <c r="D9" s="10">
        <v>1424904</v>
      </c>
      <c r="E9" s="10">
        <v>1408465</v>
      </c>
      <c r="F9" s="12">
        <v>0.2866530190519414</v>
      </c>
      <c r="G9" s="32">
        <v>16439</v>
      </c>
      <c r="H9" s="12">
        <v>1.1671571533548935E-2</v>
      </c>
      <c r="I9" s="4"/>
    </row>
    <row r="10" spans="1:9" x14ac:dyDescent="0.3">
      <c r="A10" s="33"/>
      <c r="B10" s="33"/>
      <c r="C10" s="33" t="s">
        <v>8</v>
      </c>
      <c r="D10" s="10">
        <v>14459</v>
      </c>
      <c r="E10" s="10">
        <v>13439</v>
      </c>
      <c r="F10" s="12">
        <v>2.9087685924609804E-3</v>
      </c>
      <c r="G10" s="32">
        <v>1020</v>
      </c>
      <c r="H10" s="12">
        <v>7.5898504353002452E-2</v>
      </c>
      <c r="I10" s="4"/>
    </row>
    <row r="11" spans="1:9" x14ac:dyDescent="0.3">
      <c r="A11" s="50" t="s">
        <v>9</v>
      </c>
      <c r="B11" s="50"/>
      <c r="C11" s="50"/>
      <c r="D11" s="10">
        <v>1498327</v>
      </c>
      <c r="E11" s="10">
        <v>1476162</v>
      </c>
      <c r="F11" s="12">
        <v>0.30142378579682433</v>
      </c>
      <c r="G11" s="32">
        <v>22165</v>
      </c>
      <c r="H11" s="12">
        <v>1.5015289649780985E-2</v>
      </c>
      <c r="I11" s="4"/>
    </row>
    <row r="12" spans="1:9" x14ac:dyDescent="0.3">
      <c r="A12" s="50" t="s">
        <v>10</v>
      </c>
      <c r="B12" s="50"/>
      <c r="C12" s="50"/>
      <c r="D12" s="10">
        <v>645302</v>
      </c>
      <c r="E12" s="10">
        <v>634364</v>
      </c>
      <c r="F12" s="12">
        <v>0.12981770456132896</v>
      </c>
      <c r="G12" s="32">
        <v>10938</v>
      </c>
      <c r="H12" s="12">
        <v>1.7242466470354559E-2</v>
      </c>
      <c r="I12" s="4"/>
    </row>
    <row r="13" spans="1:9" x14ac:dyDescent="0.3">
      <c r="A13" s="50" t="s">
        <v>11</v>
      </c>
      <c r="B13" s="50"/>
      <c r="C13" s="50"/>
      <c r="D13" s="10">
        <v>33649</v>
      </c>
      <c r="E13" s="10">
        <v>33385</v>
      </c>
      <c r="F13" s="12">
        <v>6.7692893262133987E-3</v>
      </c>
      <c r="G13" s="32">
        <v>264</v>
      </c>
      <c r="H13" s="12">
        <v>7.907742998352554E-3</v>
      </c>
      <c r="I13" s="4"/>
    </row>
    <row r="14" spans="1:9" x14ac:dyDescent="0.3">
      <c r="A14" s="50" t="s">
        <v>12</v>
      </c>
      <c r="B14" s="50"/>
      <c r="C14" s="50"/>
      <c r="D14" s="10">
        <v>1015711</v>
      </c>
      <c r="E14" s="10">
        <v>1001875</v>
      </c>
      <c r="F14" s="12">
        <v>0.20433420401252747</v>
      </c>
      <c r="G14" s="32">
        <v>13836</v>
      </c>
      <c r="H14" s="12">
        <v>1.3810106051154085E-2</v>
      </c>
      <c r="I14" s="4"/>
    </row>
    <row r="15" spans="1:9" x14ac:dyDescent="0.3">
      <c r="A15" s="33"/>
      <c r="B15" s="33"/>
      <c r="C15" s="33" t="s">
        <v>13</v>
      </c>
      <c r="D15" s="32">
        <v>149242</v>
      </c>
      <c r="E15" s="32">
        <v>149153</v>
      </c>
      <c r="F15" s="12">
        <v>3.0023545354178133E-2</v>
      </c>
      <c r="G15" s="32">
        <v>89</v>
      </c>
      <c r="H15" s="12">
        <v>5.9670271466212544E-4</v>
      </c>
      <c r="I15" s="4"/>
    </row>
    <row r="16" spans="1:9" ht="18.75" x14ac:dyDescent="0.3">
      <c r="A16" s="33"/>
      <c r="B16" s="33"/>
      <c r="C16" s="33" t="s">
        <v>40</v>
      </c>
      <c r="D16" s="10">
        <v>1357</v>
      </c>
      <c r="E16" s="10">
        <v>1357</v>
      </c>
      <c r="F16" s="12">
        <v>2.7299252921844875E-4</v>
      </c>
      <c r="G16" s="32">
        <v>0</v>
      </c>
      <c r="H16" s="12">
        <v>0</v>
      </c>
      <c r="I16" s="4"/>
    </row>
    <row r="17" spans="1:9" ht="18.75" x14ac:dyDescent="0.3">
      <c r="A17" s="33"/>
      <c r="B17" s="33"/>
      <c r="C17" s="33" t="s">
        <v>48</v>
      </c>
      <c r="D17" s="10">
        <v>2571</v>
      </c>
      <c r="E17" s="10">
        <v>2571</v>
      </c>
      <c r="F17" s="12">
        <v>5.1721723848241095E-4</v>
      </c>
      <c r="G17" s="32">
        <v>0</v>
      </c>
      <c r="H17" s="12">
        <v>0</v>
      </c>
      <c r="I17" s="4"/>
    </row>
    <row r="18" spans="1:9" x14ac:dyDescent="0.3">
      <c r="A18" s="33"/>
      <c r="B18" s="33"/>
      <c r="C18" s="33" t="s">
        <v>16</v>
      </c>
      <c r="D18" s="10">
        <v>145314</v>
      </c>
      <c r="E18" s="10">
        <v>145225</v>
      </c>
      <c r="F18" s="12">
        <v>2.9233335586477272E-2</v>
      </c>
      <c r="G18" s="32">
        <v>89</v>
      </c>
      <c r="H18" s="12">
        <v>6.1284214150456192E-4</v>
      </c>
      <c r="I18" s="4"/>
    </row>
    <row r="19" spans="1:9" x14ac:dyDescent="0.3">
      <c r="A19" s="33"/>
      <c r="B19" s="33"/>
      <c r="C19" s="33" t="s">
        <v>17</v>
      </c>
      <c r="D19" s="32">
        <v>107825</v>
      </c>
      <c r="E19" s="32">
        <v>107564</v>
      </c>
      <c r="F19" s="12">
        <v>2.1691539766381163E-2</v>
      </c>
      <c r="G19" s="32">
        <v>261</v>
      </c>
      <c r="H19" s="12">
        <v>2.4264623851846341E-3</v>
      </c>
      <c r="I19" s="4"/>
    </row>
    <row r="20" spans="1:9" x14ac:dyDescent="0.3">
      <c r="A20" s="31"/>
      <c r="B20" s="31"/>
      <c r="C20" s="31"/>
      <c r="D20" s="10"/>
      <c r="E20" s="5"/>
      <c r="F20" s="12"/>
      <c r="G20" s="32"/>
      <c r="H20" s="12"/>
      <c r="I20" s="4"/>
    </row>
    <row r="21" spans="1:9" x14ac:dyDescent="0.3">
      <c r="B21" s="4"/>
      <c r="C21" s="31" t="s">
        <v>53</v>
      </c>
      <c r="D21" s="32">
        <v>2094278</v>
      </c>
      <c r="E21" s="34">
        <v>2138001</v>
      </c>
      <c r="F21" s="12">
        <v>1</v>
      </c>
      <c r="G21" s="32">
        <v>-43723</v>
      </c>
      <c r="H21" s="12">
        <v>-2.045041138895632E-2</v>
      </c>
      <c r="I21" s="4"/>
    </row>
    <row r="22" spans="1:9" x14ac:dyDescent="0.3">
      <c r="A22" s="50" t="s">
        <v>5</v>
      </c>
      <c r="B22" s="50"/>
      <c r="C22" s="50"/>
      <c r="D22" s="32">
        <v>1936835</v>
      </c>
      <c r="E22" s="34">
        <v>1976076</v>
      </c>
      <c r="F22" s="12">
        <v>0.92482230152825939</v>
      </c>
      <c r="G22" s="32">
        <v>-39241</v>
      </c>
      <c r="H22" s="12">
        <v>-1.9858041897173995E-2</v>
      </c>
      <c r="I22" s="4"/>
    </row>
    <row r="23" spans="1:9" x14ac:dyDescent="0.3">
      <c r="A23" s="33"/>
      <c r="B23" s="33"/>
      <c r="C23" s="33" t="s">
        <v>6</v>
      </c>
      <c r="D23" s="10">
        <v>40609</v>
      </c>
      <c r="E23" s="5">
        <v>37842</v>
      </c>
      <c r="F23" s="12">
        <v>1.9390453416404125E-2</v>
      </c>
      <c r="G23" s="32">
        <v>2767</v>
      </c>
      <c r="H23" s="12">
        <v>7.3119813963321179E-2</v>
      </c>
      <c r="I23" s="4"/>
    </row>
    <row r="24" spans="1:9" x14ac:dyDescent="0.3">
      <c r="A24" s="50" t="s">
        <v>7</v>
      </c>
      <c r="B24" s="50"/>
      <c r="C24" s="50"/>
      <c r="D24" s="10">
        <v>528416</v>
      </c>
      <c r="E24" s="5">
        <v>537902</v>
      </c>
      <c r="F24" s="12">
        <v>0.25231416268518314</v>
      </c>
      <c r="G24" s="32">
        <v>-9486</v>
      </c>
      <c r="H24" s="12">
        <v>-1.7635182616907913E-2</v>
      </c>
      <c r="I24" s="4"/>
    </row>
    <row r="25" spans="1:9" x14ac:dyDescent="0.3">
      <c r="A25" s="33"/>
      <c r="B25" s="33"/>
      <c r="C25" s="33" t="s">
        <v>8</v>
      </c>
      <c r="D25" s="10">
        <v>8721</v>
      </c>
      <c r="E25" s="5">
        <v>8513</v>
      </c>
      <c r="F25" s="12">
        <v>4.1642036062070082E-3</v>
      </c>
      <c r="G25" s="32">
        <v>208</v>
      </c>
      <c r="H25" s="12">
        <v>2.443321978151063E-2</v>
      </c>
      <c r="I25" s="4"/>
    </row>
    <row r="26" spans="1:9" x14ac:dyDescent="0.3">
      <c r="A26" s="50" t="s">
        <v>9</v>
      </c>
      <c r="B26" s="50"/>
      <c r="C26" s="50"/>
      <c r="D26" s="10">
        <v>648531</v>
      </c>
      <c r="E26" s="5">
        <v>659748</v>
      </c>
      <c r="F26" s="12">
        <v>0.30966805744032072</v>
      </c>
      <c r="G26" s="32">
        <v>-11217</v>
      </c>
      <c r="H26" s="12">
        <v>-1.70019461976391E-2</v>
      </c>
      <c r="I26" s="4"/>
    </row>
    <row r="27" spans="1:9" x14ac:dyDescent="0.3">
      <c r="A27" s="50" t="s">
        <v>10</v>
      </c>
      <c r="B27" s="50"/>
      <c r="C27" s="50"/>
      <c r="D27" s="10">
        <v>280950</v>
      </c>
      <c r="E27" s="5">
        <v>292809</v>
      </c>
      <c r="F27" s="12">
        <v>0.13415124448616658</v>
      </c>
      <c r="G27" s="32">
        <v>-11859</v>
      </c>
      <c r="H27" s="12">
        <v>-4.0500804278557012E-2</v>
      </c>
      <c r="I27" s="4"/>
    </row>
    <row r="28" spans="1:9" x14ac:dyDescent="0.3">
      <c r="A28" s="50" t="s">
        <v>11</v>
      </c>
      <c r="B28" s="50"/>
      <c r="C28" s="50"/>
      <c r="D28" s="10">
        <v>15548</v>
      </c>
      <c r="E28" s="5">
        <v>16672</v>
      </c>
      <c r="F28" s="12">
        <v>7.4240382604410689E-3</v>
      </c>
      <c r="G28" s="32">
        <v>-1124</v>
      </c>
      <c r="H28" s="12">
        <v>-6.7418426103646831E-2</v>
      </c>
      <c r="I28" s="4"/>
    </row>
    <row r="29" spans="1:9" x14ac:dyDescent="0.3">
      <c r="A29" s="50" t="s">
        <v>12</v>
      </c>
      <c r="B29" s="50"/>
      <c r="C29" s="50"/>
      <c r="D29" s="10">
        <v>414060</v>
      </c>
      <c r="E29" s="5">
        <v>422590</v>
      </c>
      <c r="F29" s="12">
        <v>0.1977101416335367</v>
      </c>
      <c r="G29" s="32">
        <v>-8530</v>
      </c>
      <c r="H29" s="12">
        <v>-2.0185049338602427E-2</v>
      </c>
      <c r="I29" s="4"/>
    </row>
    <row r="30" spans="1:9" x14ac:dyDescent="0.3">
      <c r="A30" s="33"/>
      <c r="B30" s="33"/>
      <c r="C30" s="33" t="s">
        <v>13</v>
      </c>
      <c r="D30" s="32">
        <v>119092</v>
      </c>
      <c r="E30" s="34">
        <v>120461</v>
      </c>
      <c r="F30" s="12">
        <v>5.6865420923105717E-2</v>
      </c>
      <c r="G30" s="32">
        <v>-1369</v>
      </c>
      <c r="H30" s="12">
        <v>-1.1364674043881423E-2</v>
      </c>
      <c r="I30" s="4"/>
    </row>
    <row r="31" spans="1:9" ht="18.75" x14ac:dyDescent="0.3">
      <c r="A31" s="33"/>
      <c r="B31" s="33"/>
      <c r="C31" s="33" t="s">
        <v>40</v>
      </c>
      <c r="D31" s="10">
        <v>275</v>
      </c>
      <c r="E31" s="5">
        <v>284</v>
      </c>
      <c r="F31" s="12">
        <v>1.313101699010351E-4</v>
      </c>
      <c r="G31" s="32">
        <v>-9</v>
      </c>
      <c r="H31" s="12">
        <v>-3.1690140845070422E-2</v>
      </c>
      <c r="I31" s="4"/>
    </row>
    <row r="32" spans="1:9" x14ac:dyDescent="0.3">
      <c r="A32" s="33"/>
      <c r="B32" s="33"/>
      <c r="C32" s="33" t="s">
        <v>15</v>
      </c>
      <c r="D32" s="10">
        <v>229</v>
      </c>
      <c r="E32" s="5">
        <v>1431</v>
      </c>
      <c r="F32" s="12">
        <v>1.0934555966304378E-4</v>
      </c>
      <c r="G32" s="32">
        <v>-1202</v>
      </c>
      <c r="H32" s="12">
        <v>-0.83997204751921728</v>
      </c>
      <c r="I32" s="4"/>
    </row>
    <row r="33" spans="1:10" x14ac:dyDescent="0.3">
      <c r="A33" s="33"/>
      <c r="B33" s="33"/>
      <c r="C33" s="33" t="s">
        <v>16</v>
      </c>
      <c r="D33" s="10">
        <v>118588</v>
      </c>
      <c r="E33" s="5">
        <v>118746</v>
      </c>
      <c r="F33" s="12">
        <v>5.6624765193541642E-2</v>
      </c>
      <c r="G33" s="32">
        <v>-158</v>
      </c>
      <c r="H33" s="12">
        <v>-1.3305711350277063E-3</v>
      </c>
      <c r="I33" s="4"/>
    </row>
    <row r="34" spans="1:10" x14ac:dyDescent="0.3">
      <c r="A34" s="33"/>
      <c r="B34" s="33"/>
      <c r="C34" s="33" t="s">
        <v>17</v>
      </c>
      <c r="D34" s="10">
        <v>25911</v>
      </c>
      <c r="E34" s="5">
        <v>26883</v>
      </c>
      <c r="F34" s="12">
        <v>1.2372282953838984E-2</v>
      </c>
      <c r="G34" s="32">
        <v>-972</v>
      </c>
      <c r="H34" s="12">
        <v>-3.6156678942082354E-2</v>
      </c>
      <c r="I34" s="4"/>
    </row>
    <row r="35" spans="1:10" ht="18.75" x14ac:dyDescent="0.3">
      <c r="A35" s="50" t="s">
        <v>41</v>
      </c>
      <c r="B35" s="50"/>
      <c r="C35" s="50"/>
      <c r="D35" s="32">
        <v>12440</v>
      </c>
      <c r="E35" s="34">
        <v>14581</v>
      </c>
      <c r="F35" s="12">
        <v>5.9399945947959153E-3</v>
      </c>
      <c r="G35" s="32">
        <v>-2141</v>
      </c>
      <c r="H35" s="12">
        <v>-0.14683492215897401</v>
      </c>
      <c r="I35" s="4"/>
    </row>
    <row r="36" spans="1:10" x14ac:dyDescent="0.3">
      <c r="A36" s="31"/>
      <c r="B36" s="31"/>
      <c r="C36" s="31"/>
      <c r="D36" s="32"/>
      <c r="E36" s="34"/>
      <c r="F36" s="12"/>
      <c r="G36" s="32"/>
      <c r="H36" s="12"/>
      <c r="I36" s="4"/>
    </row>
    <row r="37" spans="1:10" ht="18.75" x14ac:dyDescent="0.3">
      <c r="A37" s="51" t="s">
        <v>42</v>
      </c>
      <c r="B37" s="51"/>
      <c r="C37" s="51"/>
      <c r="D37" s="25">
        <v>0.42131337369679767</v>
      </c>
      <c r="E37" s="6">
        <v>0.43630207027072143</v>
      </c>
      <c r="F37" s="11" t="s">
        <v>18</v>
      </c>
      <c r="G37" s="35">
        <v>-1.4988696573923765E-2</v>
      </c>
      <c r="H37" s="12">
        <v>-3.4353943277471537E-2</v>
      </c>
      <c r="I37" s="4"/>
    </row>
    <row r="38" spans="1:10" ht="17.25" customHeight="1" x14ac:dyDescent="0.3">
      <c r="A38" s="54" t="s">
        <v>43</v>
      </c>
      <c r="B38" s="54"/>
      <c r="C38" s="54"/>
      <c r="D38" s="36">
        <v>0.7112616766090839</v>
      </c>
      <c r="E38" s="37">
        <v>0.74768612584761618</v>
      </c>
      <c r="F38" s="11" t="s">
        <v>18</v>
      </c>
      <c r="G38" s="35">
        <v>-3.6424449238532275E-2</v>
      </c>
      <c r="H38" s="12">
        <v>-4.8716229951758984E-2</v>
      </c>
      <c r="I38" s="4"/>
    </row>
    <row r="39" spans="1:10" x14ac:dyDescent="0.3">
      <c r="A39" s="4"/>
      <c r="B39" s="4"/>
      <c r="C39" s="4"/>
      <c r="D39" s="38"/>
      <c r="E39" s="39"/>
      <c r="F39" s="40"/>
      <c r="G39" s="32"/>
      <c r="H39" s="41"/>
      <c r="I39" s="4"/>
    </row>
    <row r="40" spans="1:10" ht="18.75" x14ac:dyDescent="0.3">
      <c r="B40" s="4"/>
      <c r="C40" s="31" t="s">
        <v>54</v>
      </c>
      <c r="D40" s="42">
        <f>+D41+D49+D53+D54+D59+D60+D61+D62</f>
        <v>7355168179.75</v>
      </c>
      <c r="E40" s="42">
        <v>7448998988.3899994</v>
      </c>
      <c r="F40" s="12">
        <v>1</v>
      </c>
      <c r="G40" s="32">
        <v>-275715800.68999958</v>
      </c>
      <c r="H40" s="12">
        <v>-3.7013805629418112E-2</v>
      </c>
      <c r="I40" s="4"/>
      <c r="J40" s="56"/>
    </row>
    <row r="41" spans="1:10" x14ac:dyDescent="0.3">
      <c r="A41" s="50" t="s">
        <v>19</v>
      </c>
      <c r="B41" s="50"/>
      <c r="C41" s="50"/>
      <c r="D41" s="42">
        <f>+SUM(D42:D48)</f>
        <v>5765865609.9899998</v>
      </c>
      <c r="E41" s="42">
        <v>5794805429.1199999</v>
      </c>
      <c r="F41" s="12">
        <v>0.8037972932501406</v>
      </c>
      <c r="G41" s="32">
        <v>-28939819.130000114</v>
      </c>
      <c r="H41" s="12">
        <v>-4.9940967792588891E-3</v>
      </c>
      <c r="I41" s="4"/>
    </row>
    <row r="42" spans="1:10" x14ac:dyDescent="0.3">
      <c r="A42" s="33"/>
      <c r="B42" s="33"/>
      <c r="C42" s="33" t="s">
        <v>6</v>
      </c>
      <c r="D42" s="42">
        <v>104140521.66000001</v>
      </c>
      <c r="E42" s="42">
        <v>93278767.519999996</v>
      </c>
      <c r="F42" s="12">
        <v>1.4517832202494019E-2</v>
      </c>
      <c r="G42" s="32">
        <v>10861754.140000015</v>
      </c>
      <c r="H42" s="12">
        <v>0.11644401431087879</v>
      </c>
      <c r="I42" s="4"/>
    </row>
    <row r="43" spans="1:10" x14ac:dyDescent="0.3">
      <c r="A43" s="50" t="s">
        <v>7</v>
      </c>
      <c r="B43" s="50"/>
      <c r="C43" s="50"/>
      <c r="D43" s="42">
        <v>1452327266.1699998</v>
      </c>
      <c r="E43" s="42">
        <v>1432277414.6899998</v>
      </c>
      <c r="F43" s="12">
        <v>0.20246339481763381</v>
      </c>
      <c r="G43" s="32">
        <v>20049851.480000019</v>
      </c>
      <c r="H43" s="12">
        <v>1.3998581053056389E-2</v>
      </c>
      <c r="I43" s="4"/>
    </row>
    <row r="44" spans="1:10" x14ac:dyDescent="0.3">
      <c r="A44" s="33"/>
      <c r="B44" s="33"/>
      <c r="C44" s="33" t="s">
        <v>8</v>
      </c>
      <c r="D44" s="42">
        <v>44083927.280000009</v>
      </c>
      <c r="E44" s="42">
        <v>42532994.059999987</v>
      </c>
      <c r="F44" s="12">
        <v>6.1455718569135183E-3</v>
      </c>
      <c r="G44" s="32">
        <v>1550933.2200000212</v>
      </c>
      <c r="H44" s="12">
        <v>3.6464238040993947E-2</v>
      </c>
      <c r="I44" s="4"/>
    </row>
    <row r="45" spans="1:10" x14ac:dyDescent="0.3">
      <c r="A45" s="50" t="s">
        <v>9</v>
      </c>
      <c r="B45" s="50"/>
      <c r="C45" s="50"/>
      <c r="D45" s="42">
        <v>2025130277.01</v>
      </c>
      <c r="E45" s="42">
        <v>2011307575.05</v>
      </c>
      <c r="F45" s="12">
        <v>0.28231567387197021</v>
      </c>
      <c r="G45" s="32">
        <v>13822701.960000038</v>
      </c>
      <c r="H45" s="12">
        <v>6.8724953515159979E-3</v>
      </c>
      <c r="I45" s="4"/>
    </row>
    <row r="46" spans="1:10" x14ac:dyDescent="0.3">
      <c r="A46" s="50" t="s">
        <v>10</v>
      </c>
      <c r="B46" s="50"/>
      <c r="C46" s="50"/>
      <c r="D46" s="42">
        <v>839653137.38999987</v>
      </c>
      <c r="E46" s="42">
        <v>927910706.85000002</v>
      </c>
      <c r="F46" s="12">
        <v>0.11705283555928055</v>
      </c>
      <c r="G46" s="32">
        <v>-88257569.460000157</v>
      </c>
      <c r="H46" s="12">
        <v>-9.511429150290783E-2</v>
      </c>
      <c r="I46" s="4"/>
    </row>
    <row r="47" spans="1:10" x14ac:dyDescent="0.3">
      <c r="A47" s="50" t="s">
        <v>11</v>
      </c>
      <c r="B47" s="50"/>
      <c r="C47" s="50"/>
      <c r="D47" s="42">
        <v>43521938.859999999</v>
      </c>
      <c r="E47" s="42">
        <v>45196453.119999997</v>
      </c>
      <c r="F47" s="12">
        <v>6.0672271986455095E-3</v>
      </c>
      <c r="G47" s="32">
        <v>-1674514.2599999979</v>
      </c>
      <c r="H47" s="12">
        <v>-3.704968298184895E-2</v>
      </c>
      <c r="I47" s="4"/>
    </row>
    <row r="48" spans="1:10" x14ac:dyDescent="0.3">
      <c r="A48" s="50" t="s">
        <v>12</v>
      </c>
      <c r="B48" s="50"/>
      <c r="C48" s="50"/>
      <c r="D48" s="42">
        <v>1257008541.6200001</v>
      </c>
      <c r="E48" s="42">
        <v>1242301517.8299999</v>
      </c>
      <c r="F48" s="12">
        <v>0.17523475774320296</v>
      </c>
      <c r="G48" s="32">
        <v>14707023.7900002</v>
      </c>
      <c r="H48" s="12">
        <v>1.1838530001709899E-2</v>
      </c>
      <c r="I48" s="4"/>
    </row>
    <row r="49" spans="1:10" x14ac:dyDescent="0.3">
      <c r="A49" s="50" t="s">
        <v>13</v>
      </c>
      <c r="B49" s="50"/>
      <c r="C49" s="50"/>
      <c r="D49" s="42">
        <f>+SUM(D50:D52)</f>
        <v>1013010072.4200001</v>
      </c>
      <c r="E49" s="42">
        <v>1051646003.66</v>
      </c>
      <c r="F49" s="12">
        <v>0.14121986347297769</v>
      </c>
      <c r="G49" s="32">
        <v>-38635931.23999989</v>
      </c>
      <c r="H49" s="12">
        <v>-3.6738532838556756E-2</v>
      </c>
      <c r="I49" s="4"/>
    </row>
    <row r="50" spans="1:10" x14ac:dyDescent="0.3">
      <c r="A50" s="33"/>
      <c r="B50" s="33"/>
      <c r="C50" s="33" t="s">
        <v>14</v>
      </c>
      <c r="D50" s="42">
        <v>11487616.25</v>
      </c>
      <c r="E50" s="42">
        <v>11469930.52</v>
      </c>
      <c r="F50" s="12">
        <v>1.6014446870991751E-3</v>
      </c>
      <c r="G50" s="32">
        <v>17685.730000000447</v>
      </c>
      <c r="H50" s="12">
        <v>1.5419212844543411E-3</v>
      </c>
      <c r="I50" s="4"/>
    </row>
    <row r="51" spans="1:10" x14ac:dyDescent="0.3">
      <c r="A51" s="33"/>
      <c r="B51" s="33"/>
      <c r="C51" s="33" t="s">
        <v>15</v>
      </c>
      <c r="D51" s="42">
        <v>1296253.2199999997</v>
      </c>
      <c r="E51" s="42">
        <v>49080637.149999999</v>
      </c>
      <c r="F51" s="12">
        <v>1.8070570840179293E-4</v>
      </c>
      <c r="G51" s="32">
        <v>-47784383.93</v>
      </c>
      <c r="H51" s="12">
        <v>-0.97358931555761197</v>
      </c>
      <c r="I51" s="4"/>
    </row>
    <row r="52" spans="1:10" x14ac:dyDescent="0.3">
      <c r="A52" s="33"/>
      <c r="B52" s="33"/>
      <c r="C52" s="33" t="s">
        <v>16</v>
      </c>
      <c r="D52" s="42">
        <v>1000226202.95</v>
      </c>
      <c r="E52" s="42">
        <v>991095435.99000001</v>
      </c>
      <c r="F52" s="12">
        <v>0.13943771307747671</v>
      </c>
      <c r="G52" s="32">
        <v>9130766.9600000381</v>
      </c>
      <c r="H52" s="12">
        <v>9.2128029536119923E-3</v>
      </c>
      <c r="I52" s="4"/>
    </row>
    <row r="53" spans="1:10" x14ac:dyDescent="0.3">
      <c r="A53" s="33"/>
      <c r="B53" s="33"/>
      <c r="C53" s="33" t="s">
        <v>17</v>
      </c>
      <c r="D53" s="42">
        <v>112321674.44999999</v>
      </c>
      <c r="E53" s="42">
        <v>117532799.56999999</v>
      </c>
      <c r="F53" s="12">
        <v>1.4073538367076392E-2</v>
      </c>
      <c r="G53" s="32">
        <v>-16579323.409999996</v>
      </c>
      <c r="H53" s="12">
        <v>-0.14106124818481594</v>
      </c>
      <c r="I53" s="4"/>
    </row>
    <row r="54" spans="1:10" x14ac:dyDescent="0.3">
      <c r="A54" s="50" t="s">
        <v>20</v>
      </c>
      <c r="B54" s="50"/>
      <c r="C54" s="50"/>
      <c r="D54" s="42">
        <v>282838468.20999998</v>
      </c>
      <c r="E54" s="42">
        <v>285223445.99000001</v>
      </c>
      <c r="F54" s="12">
        <v>3.7048232561217156E-2</v>
      </c>
      <c r="G54" s="32">
        <v>-2384977.780000031</v>
      </c>
      <c r="H54" s="12">
        <v>-8.3617872707549036E-3</v>
      </c>
      <c r="I54" s="4"/>
    </row>
    <row r="55" spans="1:10" x14ac:dyDescent="0.3">
      <c r="A55" s="50" t="s">
        <v>21</v>
      </c>
      <c r="B55" s="50"/>
      <c r="C55" s="50"/>
      <c r="D55" s="42">
        <v>663538764.04000008</v>
      </c>
      <c r="E55" s="42">
        <v>653391115.40999997</v>
      </c>
      <c r="F55" s="12">
        <v>9.2501403705595703E-2</v>
      </c>
      <c r="G55" s="32">
        <v>10147648.630000114</v>
      </c>
      <c r="H55" s="12">
        <v>1.5530741680857585E-2</v>
      </c>
      <c r="I55" s="4"/>
    </row>
    <row r="56" spans="1:10" ht="18.75" x14ac:dyDescent="0.3">
      <c r="A56" s="50" t="s">
        <v>64</v>
      </c>
      <c r="B56" s="50"/>
      <c r="C56" s="50"/>
      <c r="D56" s="42">
        <v>38729195.039999999</v>
      </c>
      <c r="E56" s="42">
        <v>38427716.439999998</v>
      </c>
      <c r="F56" s="12">
        <v>5.3990890958283645E-3</v>
      </c>
      <c r="G56" s="32">
        <v>301478.60000000149</v>
      </c>
      <c r="H56" s="12">
        <v>7.8453425789878004E-3</v>
      </c>
      <c r="I56" s="4"/>
    </row>
    <row r="57" spans="1:10" x14ac:dyDescent="0.3">
      <c r="A57" s="50" t="s">
        <v>22</v>
      </c>
      <c r="B57" s="50"/>
      <c r="C57" s="50"/>
      <c r="D57" s="42">
        <v>121.75</v>
      </c>
      <c r="E57" s="42">
        <v>275.13</v>
      </c>
      <c r="F57" s="12">
        <v>1.69727022918549E-8</v>
      </c>
      <c r="G57" s="32">
        <v>-153.38</v>
      </c>
      <c r="H57" s="12">
        <v>-0.55748191763893429</v>
      </c>
      <c r="I57" s="22"/>
      <c r="J57" s="22"/>
    </row>
    <row r="58" spans="1:10" x14ac:dyDescent="0.3">
      <c r="A58" s="50" t="s">
        <v>23</v>
      </c>
      <c r="B58" s="50"/>
      <c r="C58" s="50"/>
      <c r="D58" s="42">
        <v>3832457.37</v>
      </c>
      <c r="E58" s="42">
        <v>5103731.9700000007</v>
      </c>
      <c r="F58" s="12">
        <v>5.3426823808817414E-4</v>
      </c>
      <c r="G58" s="32">
        <v>-1271274.6000000006</v>
      </c>
      <c r="H58" s="12">
        <v>-0.2490872576131776</v>
      </c>
      <c r="I58" s="4"/>
    </row>
    <row r="59" spans="1:10" x14ac:dyDescent="0.3">
      <c r="A59" s="50" t="s">
        <v>44</v>
      </c>
      <c r="B59" s="50"/>
      <c r="C59" s="50"/>
      <c r="D59" s="42">
        <v>31482401.210000001</v>
      </c>
      <c r="E59" s="42">
        <v>31810802.100000001</v>
      </c>
      <c r="F59" s="12">
        <v>4.3888412580703282E-3</v>
      </c>
      <c r="G59" s="32">
        <v>-328400.8900000006</v>
      </c>
      <c r="H59" s="12">
        <v>-1.0323565214345871E-2</v>
      </c>
      <c r="I59" s="4"/>
    </row>
    <row r="60" spans="1:10" x14ac:dyDescent="0.3">
      <c r="A60" s="50" t="s">
        <v>45</v>
      </c>
      <c r="B60" s="50"/>
      <c r="C60" s="50"/>
      <c r="D60" s="42">
        <v>62965108.299999997</v>
      </c>
      <c r="E60" s="42">
        <v>63621167.399999999</v>
      </c>
      <c r="F60" s="12">
        <v>8.7777251577026844E-3</v>
      </c>
      <c r="G60" s="32">
        <v>-656059.10000000149</v>
      </c>
      <c r="H60" s="12">
        <v>-1.0311962618906637E-2</v>
      </c>
      <c r="I60" s="4"/>
    </row>
    <row r="61" spans="1:10" x14ac:dyDescent="0.3">
      <c r="A61" s="50" t="s">
        <v>24</v>
      </c>
      <c r="B61" s="50"/>
      <c r="C61" s="50"/>
      <c r="D61" s="42">
        <v>49497306.909999996</v>
      </c>
      <c r="E61" s="42">
        <v>49914716.009999998</v>
      </c>
      <c r="F61" s="12">
        <v>6.9002304265462196E-3</v>
      </c>
      <c r="G61" s="32">
        <v>-417409.10000000149</v>
      </c>
      <c r="H61" s="12">
        <v>-8.3624456546317338E-3</v>
      </c>
      <c r="I61" s="4"/>
    </row>
    <row r="62" spans="1:10" ht="18.75" x14ac:dyDescent="0.3">
      <c r="A62" s="50" t="s">
        <v>41</v>
      </c>
      <c r="B62" s="50"/>
      <c r="C62" s="50"/>
      <c r="D62" s="42">
        <v>37187538.259999998</v>
      </c>
      <c r="E62" s="42">
        <v>38455458.960000001</v>
      </c>
      <c r="F62" s="12">
        <v>5.1841726148167859E-3</v>
      </c>
      <c r="G62" s="32">
        <v>-1267920.700000003</v>
      </c>
      <c r="H62" s="12">
        <v>-3.2971149852062585E-2</v>
      </c>
      <c r="I62" s="4"/>
    </row>
    <row r="63" spans="1:10" x14ac:dyDescent="0.3">
      <c r="A63" s="4"/>
      <c r="B63" s="4"/>
      <c r="C63" s="4"/>
      <c r="D63" s="38" t="s">
        <v>25</v>
      </c>
      <c r="E63" s="39" t="s">
        <v>25</v>
      </c>
      <c r="F63" s="12"/>
      <c r="G63" s="32"/>
      <c r="H63" s="41"/>
      <c r="I63" s="4"/>
    </row>
    <row r="64" spans="1:10" x14ac:dyDescent="0.3">
      <c r="B64" s="4"/>
      <c r="C64" s="31" t="s">
        <v>55</v>
      </c>
      <c r="D64" s="42">
        <v>6200546683.8499994</v>
      </c>
      <c r="E64" s="42">
        <v>6267061393.4000006</v>
      </c>
      <c r="F64" s="12">
        <v>1</v>
      </c>
      <c r="G64" s="32">
        <v>-66514709.550001144</v>
      </c>
      <c r="H64" s="12">
        <v>-1.0613380877367733E-2</v>
      </c>
      <c r="I64" s="4"/>
    </row>
    <row r="65" spans="1:9" x14ac:dyDescent="0.3">
      <c r="A65" s="50" t="s">
        <v>26</v>
      </c>
      <c r="B65" s="50"/>
      <c r="C65" s="50"/>
      <c r="D65" s="42">
        <v>5901314435.7099991</v>
      </c>
      <c r="E65" s="42">
        <v>5949804002.5300007</v>
      </c>
      <c r="F65" s="12">
        <v>0.95174098940027607</v>
      </c>
      <c r="G65" s="32">
        <v>-48489566.820001602</v>
      </c>
      <c r="H65" s="12">
        <v>-8.1497754882988854E-3</v>
      </c>
      <c r="I65" s="4"/>
    </row>
    <row r="66" spans="1:9" x14ac:dyDescent="0.3">
      <c r="A66" s="50" t="s">
        <v>27</v>
      </c>
      <c r="B66" s="50"/>
      <c r="C66" s="50"/>
      <c r="D66" s="42">
        <v>5179956064.2199993</v>
      </c>
      <c r="E66" s="42">
        <v>5205072100.1800003</v>
      </c>
      <c r="F66" s="12">
        <v>0.83540312303619291</v>
      </c>
      <c r="G66" s="32">
        <v>-25116035.960000992</v>
      </c>
      <c r="H66" s="12">
        <v>-4.8253002987475304E-3</v>
      </c>
      <c r="I66" s="4"/>
    </row>
    <row r="67" spans="1:9" x14ac:dyDescent="0.3">
      <c r="A67" s="50" t="s">
        <v>13</v>
      </c>
      <c r="B67" s="50"/>
      <c r="C67" s="50"/>
      <c r="D67" s="42">
        <v>620861305.25</v>
      </c>
      <c r="E67" s="42">
        <v>639579385.44000006</v>
      </c>
      <c r="F67" s="12">
        <v>0.10013009124938951</v>
      </c>
      <c r="G67" s="32">
        <v>-18718080.190000057</v>
      </c>
      <c r="H67" s="12">
        <v>-2.9266234366079377E-2</v>
      </c>
      <c r="I67" s="4"/>
    </row>
    <row r="68" spans="1:9" x14ac:dyDescent="0.3">
      <c r="A68" s="33"/>
      <c r="B68" s="33"/>
      <c r="C68" s="33" t="s">
        <v>14</v>
      </c>
      <c r="D68" s="42">
        <v>4418672.12</v>
      </c>
      <c r="E68" s="42">
        <v>4443236.13</v>
      </c>
      <c r="F68" s="12">
        <v>7.1262621592849444E-4</v>
      </c>
      <c r="G68" s="32">
        <v>-24564.009999999776</v>
      </c>
      <c r="H68" s="12">
        <v>-5.5284052616847478E-3</v>
      </c>
      <c r="I68" s="4"/>
    </row>
    <row r="69" spans="1:9" x14ac:dyDescent="0.3">
      <c r="A69" s="33"/>
      <c r="B69" s="33"/>
      <c r="C69" s="33" t="s">
        <v>15</v>
      </c>
      <c r="D69" s="42">
        <v>914807.22</v>
      </c>
      <c r="E69" s="42">
        <v>25231157.850000001</v>
      </c>
      <c r="F69" s="12">
        <v>1.4753654260562463E-4</v>
      </c>
      <c r="G69" s="32">
        <v>-24316350.630000003</v>
      </c>
      <c r="H69" s="12">
        <v>-0.96374295522074116</v>
      </c>
      <c r="I69" s="4"/>
    </row>
    <row r="70" spans="1:9" x14ac:dyDescent="0.3">
      <c r="A70" s="50" t="s">
        <v>16</v>
      </c>
      <c r="B70" s="50"/>
      <c r="C70" s="50"/>
      <c r="D70" s="42">
        <v>615527825.90999997</v>
      </c>
      <c r="E70" s="42">
        <v>609904991.46000004</v>
      </c>
      <c r="F70" s="12">
        <v>9.9269928490855391E-2</v>
      </c>
      <c r="G70" s="32">
        <v>5622834.4499999285</v>
      </c>
      <c r="H70" s="12">
        <v>9.2191972991398224E-3</v>
      </c>
      <c r="I70" s="4"/>
    </row>
    <row r="71" spans="1:9" x14ac:dyDescent="0.3">
      <c r="A71" s="33"/>
      <c r="B71" s="33"/>
      <c r="C71" s="33" t="s">
        <v>17</v>
      </c>
      <c r="D71" s="42">
        <v>100497066.23999999</v>
      </c>
      <c r="E71" s="42">
        <v>105152516.91</v>
      </c>
      <c r="F71" s="12">
        <v>1.6207775114693609E-2</v>
      </c>
      <c r="G71" s="32">
        <v>-4655450.6700000018</v>
      </c>
      <c r="H71" s="12">
        <v>-4.42733165767644E-2</v>
      </c>
      <c r="I71" s="4"/>
    </row>
    <row r="72" spans="1:9" x14ac:dyDescent="0.3">
      <c r="A72" s="50" t="s">
        <v>28</v>
      </c>
      <c r="B72" s="50"/>
      <c r="C72" s="50"/>
      <c r="D72" s="42">
        <v>299232248.14000005</v>
      </c>
      <c r="E72" s="42">
        <v>317257390.87</v>
      </c>
      <c r="F72" s="12">
        <v>4.8259010599723907E-2</v>
      </c>
      <c r="G72" s="32">
        <v>-18025142.729999959</v>
      </c>
      <c r="H72" s="12">
        <v>-5.6815517143888938E-2</v>
      </c>
      <c r="I72" s="4"/>
    </row>
    <row r="73" spans="1:9" x14ac:dyDescent="0.3">
      <c r="A73" s="50" t="s">
        <v>27</v>
      </c>
      <c r="B73" s="50"/>
      <c r="C73" s="50"/>
      <c r="D73" s="42">
        <v>22610299.719999999</v>
      </c>
      <c r="E73" s="42">
        <v>22403936.869999997</v>
      </c>
      <c r="F73" s="12">
        <v>3.6465010059340401E-3</v>
      </c>
      <c r="G73" s="32">
        <v>206362.85000000149</v>
      </c>
      <c r="H73" s="12">
        <v>9.2110083686377364E-3</v>
      </c>
      <c r="I73" s="4"/>
    </row>
    <row r="74" spans="1:9" x14ac:dyDescent="0.3">
      <c r="A74" s="50" t="s">
        <v>13</v>
      </c>
      <c r="B74" s="50"/>
      <c r="C74" s="50"/>
      <c r="D74" s="42">
        <v>276165538.5</v>
      </c>
      <c r="E74" s="42">
        <v>294381273.38</v>
      </c>
      <c r="F74" s="12">
        <v>4.4538901580936936E-2</v>
      </c>
      <c r="G74" s="32">
        <v>-18215734.879999995</v>
      </c>
      <c r="H74" s="12">
        <v>-6.1878035483888753E-2</v>
      </c>
      <c r="I74" s="4"/>
    </row>
    <row r="75" spans="1:9" x14ac:dyDescent="0.3">
      <c r="A75" s="33"/>
      <c r="B75" s="33"/>
      <c r="C75" s="33" t="s">
        <v>14</v>
      </c>
      <c r="D75" s="42">
        <v>6598626.3099999996</v>
      </c>
      <c r="E75" s="42">
        <v>6548181.8700000001</v>
      </c>
      <c r="F75" s="12">
        <v>1.064200730427019E-3</v>
      </c>
      <c r="G75" s="32">
        <v>50444.439999999478</v>
      </c>
      <c r="H75" s="12">
        <v>7.7035795586415925E-3</v>
      </c>
      <c r="I75" s="4"/>
    </row>
    <row r="76" spans="1:9" x14ac:dyDescent="0.3">
      <c r="A76" s="33"/>
      <c r="B76" s="33"/>
      <c r="C76" s="33" t="s">
        <v>15</v>
      </c>
      <c r="D76" s="42">
        <v>280249.37</v>
      </c>
      <c r="E76" s="42">
        <v>21000085.969999999</v>
      </c>
      <c r="F76" s="12">
        <v>4.5197526006850342E-5</v>
      </c>
      <c r="G76" s="32">
        <v>-20719836.599999998</v>
      </c>
      <c r="H76" s="12">
        <v>-0.9866548465372782</v>
      </c>
      <c r="I76" s="4"/>
    </row>
    <row r="77" spans="1:9" x14ac:dyDescent="0.3">
      <c r="A77" s="50" t="s">
        <v>16</v>
      </c>
      <c r="B77" s="50"/>
      <c r="C77" s="50"/>
      <c r="D77" s="42">
        <v>269286662.81999999</v>
      </c>
      <c r="E77" s="42">
        <v>266833005.53999999</v>
      </c>
      <c r="F77" s="12">
        <v>4.3429503324503065E-2</v>
      </c>
      <c r="G77" s="32">
        <v>2453657.2800000012</v>
      </c>
      <c r="H77" s="12">
        <v>9.1954789289819781E-3</v>
      </c>
      <c r="I77" s="4"/>
    </row>
    <row r="78" spans="1:9" x14ac:dyDescent="0.3">
      <c r="A78" s="33"/>
      <c r="B78" s="33"/>
      <c r="C78" s="33" t="s">
        <v>17</v>
      </c>
      <c r="D78" s="42">
        <v>456409.92</v>
      </c>
      <c r="E78" s="42">
        <v>472180.62</v>
      </c>
      <c r="F78" s="12">
        <v>7.3608012852926247E-5</v>
      </c>
      <c r="G78" s="32">
        <v>-15770.700000000012</v>
      </c>
      <c r="H78" s="12">
        <v>-3.3399718946533666E-2</v>
      </c>
      <c r="I78" s="4"/>
    </row>
    <row r="79" spans="1:9" x14ac:dyDescent="0.3">
      <c r="A79" s="4"/>
      <c r="B79" s="4"/>
      <c r="C79" s="4"/>
      <c r="D79" s="32" t="s">
        <v>25</v>
      </c>
      <c r="E79" s="34" t="s">
        <v>25</v>
      </c>
      <c r="F79" s="12"/>
      <c r="G79" s="32"/>
      <c r="H79" s="41"/>
      <c r="I79" s="4"/>
    </row>
    <row r="80" spans="1:9" x14ac:dyDescent="0.3">
      <c r="B80" s="4"/>
      <c r="C80" s="31" t="s">
        <v>56</v>
      </c>
      <c r="D80" s="32">
        <v>1154121808558.3201</v>
      </c>
      <c r="E80" s="32">
        <v>1111344612462.9502</v>
      </c>
      <c r="F80" s="12">
        <v>1</v>
      </c>
      <c r="G80" s="32">
        <v>42777196095.369873</v>
      </c>
      <c r="H80" s="12">
        <v>3.8491387473924492E-2</v>
      </c>
      <c r="I80" s="4"/>
    </row>
    <row r="81" spans="1:9" x14ac:dyDescent="0.3">
      <c r="A81" s="50" t="s">
        <v>29</v>
      </c>
      <c r="B81" s="50"/>
      <c r="C81" s="50"/>
      <c r="D81" s="32">
        <v>913571647782.02002</v>
      </c>
      <c r="E81" s="32">
        <v>878292494683.25</v>
      </c>
      <c r="F81" s="12">
        <v>0.7915729873636258</v>
      </c>
      <c r="G81" s="32">
        <v>35279153098.77002</v>
      </c>
      <c r="H81" s="12">
        <v>4.0167886338927671E-2</v>
      </c>
      <c r="I81" s="4"/>
    </row>
    <row r="82" spans="1:9" x14ac:dyDescent="0.3">
      <c r="A82" s="33"/>
      <c r="B82" s="33"/>
      <c r="C82" s="33" t="s">
        <v>6</v>
      </c>
      <c r="D82" s="32">
        <v>13583542898.950001</v>
      </c>
      <c r="E82" s="32">
        <v>12557597285.040001</v>
      </c>
      <c r="F82" s="12">
        <v>1.1769592081374829E-2</v>
      </c>
      <c r="G82" s="32">
        <v>1025945613.9099998</v>
      </c>
      <c r="H82" s="12">
        <v>8.1699196958021567E-2</v>
      </c>
      <c r="I82" s="4"/>
    </row>
    <row r="83" spans="1:9" x14ac:dyDescent="0.3">
      <c r="A83" s="50" t="s">
        <v>7</v>
      </c>
      <c r="B83" s="50"/>
      <c r="C83" s="50"/>
      <c r="D83" s="32">
        <v>218625200768.54001</v>
      </c>
      <c r="E83" s="32">
        <v>210998589642.94</v>
      </c>
      <c r="F83" s="12">
        <v>0.18942991904956491</v>
      </c>
      <c r="G83" s="32">
        <v>7626611125.6000061</v>
      </c>
      <c r="H83" s="12">
        <v>3.6145318025613597E-2</v>
      </c>
      <c r="I83" s="4"/>
    </row>
    <row r="84" spans="1:9" x14ac:dyDescent="0.3">
      <c r="A84" s="33"/>
      <c r="B84" s="33"/>
      <c r="C84" s="33" t="s">
        <v>8</v>
      </c>
      <c r="D84" s="32">
        <v>8095195729.1599998</v>
      </c>
      <c r="E84" s="32">
        <v>7531852623.25</v>
      </c>
      <c r="F84" s="12">
        <v>7.0141606103710794E-3</v>
      </c>
      <c r="G84" s="32">
        <v>563343105.90999985</v>
      </c>
      <c r="H84" s="12">
        <v>7.4794759548404019E-2</v>
      </c>
      <c r="I84" s="4"/>
    </row>
    <row r="85" spans="1:9" x14ac:dyDescent="0.3">
      <c r="A85" s="50" t="s">
        <v>9</v>
      </c>
      <c r="B85" s="50"/>
      <c r="C85" s="50"/>
      <c r="D85" s="32">
        <v>312906627253.37</v>
      </c>
      <c r="E85" s="32">
        <v>300421950099.21997</v>
      </c>
      <c r="F85" s="12">
        <v>0.2711209726157412</v>
      </c>
      <c r="G85" s="32">
        <v>12484677154.150024</v>
      </c>
      <c r="H85" s="12">
        <v>4.1557140382141602E-2</v>
      </c>
      <c r="I85" s="4"/>
    </row>
    <row r="86" spans="1:9" x14ac:dyDescent="0.3">
      <c r="A86" s="50" t="s">
        <v>10</v>
      </c>
      <c r="B86" s="50"/>
      <c r="C86" s="50"/>
      <c r="D86" s="32">
        <v>156681011117.14001</v>
      </c>
      <c r="E86" s="32">
        <v>151012232774.29999</v>
      </c>
      <c r="F86" s="12">
        <v>0.13575777700003719</v>
      </c>
      <c r="G86" s="32">
        <v>5668778342.8400269</v>
      </c>
      <c r="H86" s="12">
        <v>3.7538537366787202E-2</v>
      </c>
      <c r="I86" s="4"/>
    </row>
    <row r="87" spans="1:9" x14ac:dyDescent="0.3">
      <c r="A87" s="50" t="s">
        <v>11</v>
      </c>
      <c r="B87" s="50"/>
      <c r="C87" s="50"/>
      <c r="D87" s="32">
        <v>8704239103.1000004</v>
      </c>
      <c r="E87" s="32">
        <v>8497764295.7700005</v>
      </c>
      <c r="F87" s="12">
        <v>7.5418721304408637E-3</v>
      </c>
      <c r="G87" s="32">
        <v>206474807.32999992</v>
      </c>
      <c r="H87" s="12">
        <v>2.4297544641568667E-2</v>
      </c>
      <c r="I87" s="4"/>
    </row>
    <row r="88" spans="1:9" x14ac:dyDescent="0.3">
      <c r="A88" s="50" t="s">
        <v>12</v>
      </c>
      <c r="B88" s="50"/>
      <c r="C88" s="50"/>
      <c r="D88" s="32">
        <v>194975830911.76001</v>
      </c>
      <c r="E88" s="32">
        <v>187272507962.73001</v>
      </c>
      <c r="F88" s="12">
        <v>0.16893869387609575</v>
      </c>
      <c r="G88" s="32">
        <v>7703322949.0299988</v>
      </c>
      <c r="H88" s="12">
        <v>4.1134296928212619E-2</v>
      </c>
      <c r="I88" s="4"/>
    </row>
    <row r="89" spans="1:9" x14ac:dyDescent="0.3">
      <c r="A89" s="50" t="s">
        <v>20</v>
      </c>
      <c r="B89" s="50"/>
      <c r="C89" s="50"/>
      <c r="D89" s="32">
        <v>67245531076.139999</v>
      </c>
      <c r="E89" s="32">
        <v>64994194762.059998</v>
      </c>
      <c r="F89" s="12">
        <v>5.8265540584611482E-2</v>
      </c>
      <c r="G89" s="32">
        <v>2251336314.0800018</v>
      </c>
      <c r="H89" s="12">
        <v>3.4639036952792697E-2</v>
      </c>
      <c r="I89" s="4"/>
    </row>
    <row r="90" spans="1:9" x14ac:dyDescent="0.3">
      <c r="A90" s="50" t="s">
        <v>13</v>
      </c>
      <c r="B90" s="50"/>
      <c r="C90" s="50"/>
      <c r="D90" s="32">
        <v>173215867608.86002</v>
      </c>
      <c r="E90" s="32">
        <v>167968966500.70999</v>
      </c>
      <c r="F90" s="12">
        <v>0.15008456327953279</v>
      </c>
      <c r="G90" s="32">
        <v>5246901108.1500244</v>
      </c>
      <c r="H90" s="12">
        <v>3.1237324474029233E-2</v>
      </c>
      <c r="I90" s="4"/>
    </row>
    <row r="91" spans="1:9" x14ac:dyDescent="0.3">
      <c r="A91" s="50" t="s">
        <v>30</v>
      </c>
      <c r="B91" s="50"/>
      <c r="C91" s="50"/>
      <c r="D91" s="32">
        <v>26792211387.139999</v>
      </c>
      <c r="E91" s="32">
        <v>26543887335.259998</v>
      </c>
      <c r="F91" s="12">
        <v>2.3214370604960399E-2</v>
      </c>
      <c r="G91" s="32">
        <v>248324051.88000107</v>
      </c>
      <c r="H91" s="12">
        <v>9.3552255079886442E-3</v>
      </c>
      <c r="I91" s="4"/>
    </row>
    <row r="92" spans="1:9" x14ac:dyDescent="0.3">
      <c r="A92" s="50" t="s">
        <v>31</v>
      </c>
      <c r="B92" s="50"/>
      <c r="C92" s="50"/>
      <c r="D92" s="32">
        <v>20214286324.619999</v>
      </c>
      <c r="E92" s="32">
        <v>19940479549.27</v>
      </c>
      <c r="F92" s="12">
        <v>1.7514863833888405E-2</v>
      </c>
      <c r="G92" s="32">
        <v>273806775.34999847</v>
      </c>
      <c r="H92" s="12">
        <v>1.3731203137490355E-2</v>
      </c>
      <c r="I92" s="4"/>
    </row>
    <row r="93" spans="1:9" ht="18.75" x14ac:dyDescent="0.3">
      <c r="A93" s="50" t="s">
        <v>65</v>
      </c>
      <c r="B93" s="50"/>
      <c r="C93" s="50"/>
      <c r="D93" s="32">
        <v>126209369897.10001</v>
      </c>
      <c r="E93" s="32">
        <v>121484599616.17999</v>
      </c>
      <c r="F93" s="12">
        <v>0.10935532884068397</v>
      </c>
      <c r="G93" s="32">
        <v>4724770280.9200134</v>
      </c>
      <c r="H93" s="12">
        <v>3.8891927831573005E-2</v>
      </c>
      <c r="I93" s="4"/>
    </row>
    <row r="94" spans="1:9" ht="18.75" x14ac:dyDescent="0.3">
      <c r="A94" s="50" t="s">
        <v>66</v>
      </c>
      <c r="B94" s="50"/>
      <c r="C94" s="50"/>
      <c r="D94" s="32">
        <v>88762091.299999997</v>
      </c>
      <c r="E94" s="32">
        <v>88956516.930000007</v>
      </c>
      <c r="F94" s="12">
        <v>7.6908772229924174E-5</v>
      </c>
      <c r="G94" s="32">
        <v>-194425.63000001013</v>
      </c>
      <c r="H94" s="12">
        <v>-2.1856254798398177E-3</v>
      </c>
      <c r="I94" s="4"/>
    </row>
    <row r="95" spans="1:9" x14ac:dyDescent="0.3">
      <c r="A95" s="4"/>
      <c r="B95" s="4"/>
      <c r="C95" s="4"/>
      <c r="D95" s="40"/>
      <c r="E95" s="28"/>
      <c r="F95" s="40"/>
      <c r="G95" s="32"/>
      <c r="H95" s="41"/>
      <c r="I95" s="4"/>
    </row>
    <row r="96" spans="1:9" ht="18.75" x14ac:dyDescent="0.3">
      <c r="B96" s="4"/>
      <c r="C96" s="31" t="s">
        <v>67</v>
      </c>
      <c r="D96" s="40"/>
      <c r="E96" s="28"/>
      <c r="F96" s="11"/>
      <c r="G96" s="32"/>
      <c r="H96" s="41"/>
      <c r="I96" s="4"/>
    </row>
    <row r="97" spans="1:9" ht="18.75" x14ac:dyDescent="0.3">
      <c r="A97" s="50" t="s">
        <v>68</v>
      </c>
      <c r="B97" s="50"/>
      <c r="C97" s="50"/>
      <c r="D97" s="24">
        <v>8.8484747091650676E-2</v>
      </c>
      <c r="E97" s="24">
        <v>6.5000000000000002E-2</v>
      </c>
      <c r="F97" s="11" t="s">
        <v>18</v>
      </c>
      <c r="G97" s="43">
        <v>2.3484747091650673E-2</v>
      </c>
      <c r="H97" s="12">
        <v>0.36130380141001034</v>
      </c>
      <c r="I97" s="4"/>
    </row>
    <row r="98" spans="1:9" x14ac:dyDescent="0.3">
      <c r="A98" s="33"/>
      <c r="B98" s="33"/>
      <c r="C98" s="33" t="s">
        <v>6</v>
      </c>
      <c r="D98" s="24">
        <v>7.8617664597697035E-2</v>
      </c>
      <c r="E98" s="24">
        <v>6.8159508897440491E-2</v>
      </c>
      <c r="F98" s="11" t="s">
        <v>18</v>
      </c>
      <c r="G98" s="43">
        <v>1.0458155700256544E-2</v>
      </c>
      <c r="H98" s="12">
        <v>0.15343648845816826</v>
      </c>
      <c r="I98" s="4"/>
    </row>
    <row r="99" spans="1:9" x14ac:dyDescent="0.3">
      <c r="A99" s="50" t="s">
        <v>7</v>
      </c>
      <c r="B99" s="50"/>
      <c r="C99" s="50"/>
      <c r="D99" s="24">
        <v>8.3946760235894549E-2</v>
      </c>
      <c r="E99" s="24">
        <v>6.3522487923369342E-2</v>
      </c>
      <c r="F99" s="11" t="s">
        <v>18</v>
      </c>
      <c r="G99" s="43">
        <v>2.0424272312525207E-2</v>
      </c>
      <c r="H99" s="12">
        <v>0.3215282174899089</v>
      </c>
      <c r="I99" s="4"/>
    </row>
    <row r="100" spans="1:9" x14ac:dyDescent="0.3">
      <c r="A100" s="33"/>
      <c r="B100" s="33"/>
      <c r="C100" s="33" t="s">
        <v>8</v>
      </c>
      <c r="D100" s="24">
        <v>0.10071429166598156</v>
      </c>
      <c r="E100" s="24">
        <v>8.854541194783172E-2</v>
      </c>
      <c r="F100" s="11" t="s">
        <v>18</v>
      </c>
      <c r="G100" s="43">
        <v>1.2168879718149839E-2</v>
      </c>
      <c r="H100" s="12">
        <v>0.13743094588931806</v>
      </c>
      <c r="I100" s="4"/>
    </row>
    <row r="101" spans="1:9" x14ac:dyDescent="0.3">
      <c r="A101" s="50" t="s">
        <v>9</v>
      </c>
      <c r="B101" s="50"/>
      <c r="C101" s="50"/>
      <c r="D101" s="24">
        <v>8.5148240389293375E-2</v>
      </c>
      <c r="E101" s="24">
        <v>5.9996283507776083E-2</v>
      </c>
      <c r="F101" s="11" t="s">
        <v>18</v>
      </c>
      <c r="G101" s="43">
        <v>2.5151956881517293E-2</v>
      </c>
      <c r="H101" s="12">
        <v>0.41922524881490975</v>
      </c>
      <c r="I101" s="4"/>
    </row>
    <row r="102" spans="1:9" x14ac:dyDescent="0.3">
      <c r="A102" s="50" t="s">
        <v>10</v>
      </c>
      <c r="B102" s="50"/>
      <c r="C102" s="50"/>
      <c r="D102" s="24">
        <v>9.0556643128345549E-2</v>
      </c>
      <c r="E102" s="24">
        <v>7.1693335892903276E-2</v>
      </c>
      <c r="F102" s="11" t="s">
        <v>18</v>
      </c>
      <c r="G102" s="43">
        <v>1.8863307235442273E-2</v>
      </c>
      <c r="H102" s="12">
        <v>0.26311102699448385</v>
      </c>
      <c r="I102" s="4"/>
    </row>
    <row r="103" spans="1:9" x14ac:dyDescent="0.3">
      <c r="A103" s="50" t="s">
        <v>11</v>
      </c>
      <c r="B103" s="50"/>
      <c r="C103" s="50"/>
      <c r="D103" s="24">
        <v>7.2011379171560419E-2</v>
      </c>
      <c r="E103" s="24">
        <v>6.7241414850838899E-2</v>
      </c>
      <c r="F103" s="11" t="s">
        <v>18</v>
      </c>
      <c r="G103" s="43">
        <v>4.7699643207215203E-3</v>
      </c>
      <c r="H103" s="12">
        <v>7.093789342926074E-2</v>
      </c>
      <c r="I103" s="4"/>
    </row>
    <row r="104" spans="1:9" x14ac:dyDescent="0.3">
      <c r="A104" s="50" t="s">
        <v>12</v>
      </c>
      <c r="B104" s="50"/>
      <c r="C104" s="50"/>
      <c r="D104" s="24">
        <v>8.9820278101889736E-2</v>
      </c>
      <c r="E104" s="24">
        <v>6.7965730296738469E-2</v>
      </c>
      <c r="F104" s="11" t="s">
        <v>18</v>
      </c>
      <c r="G104" s="43">
        <v>2.1854547805151267E-2</v>
      </c>
      <c r="H104" s="12">
        <v>0.32155246047874836</v>
      </c>
      <c r="I104" s="4"/>
    </row>
    <row r="105" spans="1:9" x14ac:dyDescent="0.3">
      <c r="A105" s="50" t="s">
        <v>20</v>
      </c>
      <c r="B105" s="50"/>
      <c r="C105" s="50"/>
      <c r="D105" s="24">
        <v>8.0746840364827044E-2</v>
      </c>
      <c r="E105" s="24">
        <v>6.88E-2</v>
      </c>
      <c r="F105" s="11" t="s">
        <v>18</v>
      </c>
      <c r="G105" s="43">
        <v>1.1946840364827044E-2</v>
      </c>
      <c r="H105" s="12">
        <v>0.1736459355352768</v>
      </c>
      <c r="I105" s="4"/>
    </row>
    <row r="106" spans="1:9" x14ac:dyDescent="0.3">
      <c r="A106" s="50" t="s">
        <v>30</v>
      </c>
      <c r="B106" s="50"/>
      <c r="C106" s="50"/>
      <c r="D106" s="24">
        <v>9.4812828280704795E-2</v>
      </c>
      <c r="E106" s="24">
        <v>8.3799999999999999E-2</v>
      </c>
      <c r="F106" s="11" t="s">
        <v>18</v>
      </c>
      <c r="G106" s="43">
        <v>1.1012828280704795E-2</v>
      </c>
      <c r="H106" s="12">
        <v>0.13141799857642952</v>
      </c>
      <c r="I106" s="4"/>
    </row>
    <row r="107" spans="1:9" x14ac:dyDescent="0.3">
      <c r="A107" s="50" t="s">
        <v>31</v>
      </c>
      <c r="B107" s="50"/>
      <c r="C107" s="50"/>
      <c r="D107" s="24">
        <v>6.9601266077189861E-2</v>
      </c>
      <c r="E107" s="24">
        <v>6.1699999999999998E-2</v>
      </c>
      <c r="F107" s="11" t="s">
        <v>18</v>
      </c>
      <c r="G107" s="43">
        <v>7.9012660771898627E-3</v>
      </c>
      <c r="H107" s="12">
        <v>0.12805941778265581</v>
      </c>
      <c r="I107" s="4"/>
    </row>
    <row r="108" spans="1:9" ht="18.75" x14ac:dyDescent="0.3">
      <c r="A108" s="50" t="s">
        <v>69</v>
      </c>
      <c r="B108" s="50"/>
      <c r="C108" s="50"/>
      <c r="D108" s="24">
        <v>0.1072</v>
      </c>
      <c r="E108" s="24">
        <v>0.1076</v>
      </c>
      <c r="F108" s="11" t="s">
        <v>18</v>
      </c>
      <c r="G108" s="43">
        <v>-3.9999999999999758E-4</v>
      </c>
      <c r="H108" s="12">
        <v>-3.7174721189590851E-3</v>
      </c>
      <c r="I108" s="4"/>
    </row>
    <row r="109" spans="1:9" x14ac:dyDescent="0.3">
      <c r="A109" s="4"/>
      <c r="B109" s="4"/>
      <c r="C109" s="4"/>
      <c r="D109" s="40"/>
      <c r="E109" s="28"/>
      <c r="F109" s="40"/>
      <c r="G109" s="32"/>
      <c r="H109" s="41"/>
      <c r="I109" s="4"/>
    </row>
    <row r="110" spans="1:9" ht="18.75" customHeight="1" x14ac:dyDescent="0.3">
      <c r="B110" s="4"/>
      <c r="C110" s="31" t="s">
        <v>58</v>
      </c>
      <c r="D110" s="40"/>
      <c r="E110" s="28"/>
      <c r="F110" s="11"/>
      <c r="G110" s="32"/>
      <c r="H110" s="12"/>
      <c r="I110" s="4"/>
    </row>
    <row r="111" spans="1:9" x14ac:dyDescent="0.3">
      <c r="A111" s="51" t="s">
        <v>32</v>
      </c>
      <c r="B111" s="51"/>
      <c r="C111" s="51"/>
      <c r="D111" s="32">
        <v>23723</v>
      </c>
      <c r="E111" s="32">
        <v>23308</v>
      </c>
      <c r="F111" s="11" t="s">
        <v>18</v>
      </c>
      <c r="G111" s="32">
        <v>415</v>
      </c>
      <c r="H111" s="12">
        <v>1.7805045477947486E-2</v>
      </c>
      <c r="I111" s="4"/>
    </row>
    <row r="112" spans="1:9" x14ac:dyDescent="0.3">
      <c r="A112" s="52" t="s">
        <v>33</v>
      </c>
      <c r="B112" s="52"/>
      <c r="C112" s="52"/>
      <c r="D112" s="32">
        <v>16033</v>
      </c>
      <c r="E112" s="32">
        <v>15742</v>
      </c>
      <c r="F112" s="11" t="s">
        <v>18</v>
      </c>
      <c r="G112" s="32">
        <v>291</v>
      </c>
      <c r="H112" s="12">
        <v>1.8485579977131242E-2</v>
      </c>
      <c r="I112" s="4"/>
    </row>
    <row r="113" spans="1:9" x14ac:dyDescent="0.3">
      <c r="A113" s="45"/>
      <c r="B113" s="45"/>
      <c r="C113" s="45"/>
      <c r="D113" s="40"/>
      <c r="E113" s="40"/>
      <c r="F113" s="11"/>
      <c r="G113" s="32"/>
      <c r="H113" s="12"/>
      <c r="I113" s="4"/>
    </row>
    <row r="114" spans="1:9" x14ac:dyDescent="0.3">
      <c r="A114" s="46"/>
      <c r="B114" s="47"/>
      <c r="C114" s="44" t="s">
        <v>57</v>
      </c>
      <c r="D114" s="40"/>
      <c r="E114" s="40"/>
      <c r="F114" s="11"/>
      <c r="G114" s="32"/>
      <c r="H114" s="12"/>
      <c r="I114" s="4"/>
    </row>
    <row r="115" spans="1:9" x14ac:dyDescent="0.3">
      <c r="A115" s="52" t="s">
        <v>32</v>
      </c>
      <c r="B115" s="52"/>
      <c r="C115" s="52"/>
      <c r="D115" s="32">
        <v>38358</v>
      </c>
      <c r="E115" s="32">
        <v>36988</v>
      </c>
      <c r="F115" s="11" t="s">
        <v>18</v>
      </c>
      <c r="G115" s="32">
        <v>1370</v>
      </c>
      <c r="H115" s="12">
        <v>3.7039039688547638E-2</v>
      </c>
      <c r="I115" s="4"/>
    </row>
    <row r="116" spans="1:9" x14ac:dyDescent="0.3">
      <c r="A116" s="52" t="s">
        <v>33</v>
      </c>
      <c r="B116" s="52"/>
      <c r="C116" s="52"/>
      <c r="D116" s="32">
        <v>13762</v>
      </c>
      <c r="E116" s="32">
        <v>13438</v>
      </c>
      <c r="F116" s="11" t="s">
        <v>18</v>
      </c>
      <c r="G116" s="32">
        <v>324</v>
      </c>
      <c r="H116" s="12">
        <v>2.4110730763506474E-2</v>
      </c>
      <c r="I116" s="4"/>
    </row>
    <row r="117" spans="1:9" x14ac:dyDescent="0.3">
      <c r="A117" s="47"/>
      <c r="B117" s="47"/>
      <c r="C117" s="45"/>
      <c r="D117" s="40"/>
      <c r="E117" s="40"/>
      <c r="F117" s="11"/>
      <c r="G117" s="32"/>
      <c r="H117" s="12"/>
      <c r="I117" s="4"/>
    </row>
    <row r="118" spans="1:9" x14ac:dyDescent="0.3">
      <c r="B118" s="4"/>
      <c r="C118" s="31" t="s">
        <v>59</v>
      </c>
      <c r="D118" s="40"/>
      <c r="E118" s="28"/>
      <c r="F118" s="40"/>
      <c r="G118" s="40"/>
      <c r="H118" s="40"/>
      <c r="I118" s="4"/>
    </row>
    <row r="119" spans="1:9" x14ac:dyDescent="0.3">
      <c r="A119" s="51" t="s">
        <v>34</v>
      </c>
      <c r="B119" s="51"/>
      <c r="C119" s="51"/>
      <c r="D119" s="32">
        <v>227892</v>
      </c>
      <c r="E119" s="32">
        <v>222836</v>
      </c>
      <c r="F119" s="11" t="s">
        <v>18</v>
      </c>
      <c r="G119" s="32">
        <v>5056</v>
      </c>
      <c r="H119" s="12">
        <v>2.268933206483692E-2</v>
      </c>
      <c r="I119" s="4"/>
    </row>
    <row r="120" spans="1:9" x14ac:dyDescent="0.3">
      <c r="A120" s="51" t="s">
        <v>35</v>
      </c>
      <c r="B120" s="51"/>
      <c r="C120" s="51"/>
      <c r="D120" s="32">
        <v>57</v>
      </c>
      <c r="E120" s="32">
        <v>56</v>
      </c>
      <c r="F120" s="11" t="s">
        <v>18</v>
      </c>
      <c r="G120" s="32">
        <v>1</v>
      </c>
      <c r="H120" s="12">
        <v>1.7857142857142856E-2</v>
      </c>
      <c r="I120" s="4"/>
    </row>
    <row r="121" spans="1:9" x14ac:dyDescent="0.3">
      <c r="A121" s="51" t="s">
        <v>36</v>
      </c>
      <c r="B121" s="51"/>
      <c r="C121" s="51"/>
      <c r="D121" s="32">
        <v>217193</v>
      </c>
      <c r="E121" s="32">
        <v>212179</v>
      </c>
      <c r="F121" s="11" t="s">
        <v>18</v>
      </c>
      <c r="G121" s="32">
        <v>5014</v>
      </c>
      <c r="H121" s="12">
        <v>2.3630990814359574E-2</v>
      </c>
      <c r="I121" s="4"/>
    </row>
    <row r="122" spans="1:9" x14ac:dyDescent="0.3">
      <c r="A122" s="31"/>
      <c r="B122" s="31"/>
      <c r="C122" s="31" t="s">
        <v>37</v>
      </c>
      <c r="D122" s="32">
        <v>45648458572.559998</v>
      </c>
      <c r="E122" s="32">
        <v>44057095244.760002</v>
      </c>
      <c r="F122" s="11" t="s">
        <v>18</v>
      </c>
      <c r="G122" s="32">
        <v>1591363327.7999954</v>
      </c>
      <c r="H122" s="12">
        <v>3.6120477733703214E-2</v>
      </c>
      <c r="I122" s="4"/>
    </row>
    <row r="123" spans="1:9" ht="18" thickBot="1" x14ac:dyDescent="0.35">
      <c r="A123" s="9" t="s">
        <v>38</v>
      </c>
      <c r="B123" s="9"/>
      <c r="C123" s="9"/>
      <c r="D123" s="23"/>
      <c r="E123" s="23"/>
      <c r="F123" s="9"/>
      <c r="G123" s="9"/>
      <c r="H123" s="9"/>
      <c r="I123" s="4"/>
    </row>
    <row r="124" spans="1:9" ht="18.75" thickTop="1" thickBot="1" x14ac:dyDescent="0.35">
      <c r="A124" s="13" t="s">
        <v>49</v>
      </c>
      <c r="B124" s="14"/>
      <c r="C124" s="14"/>
      <c r="D124" s="14"/>
      <c r="E124" s="15"/>
      <c r="F124" s="14"/>
      <c r="G124" s="14"/>
      <c r="H124" s="16"/>
    </row>
    <row r="125" spans="1:9" ht="19.5" thickTop="1" x14ac:dyDescent="0.3">
      <c r="A125" s="53" t="s">
        <v>50</v>
      </c>
      <c r="B125" s="53"/>
      <c r="C125" s="53"/>
      <c r="D125" s="53"/>
      <c r="E125" s="53"/>
      <c r="F125" s="53"/>
      <c r="G125" s="53"/>
      <c r="H125" s="53"/>
      <c r="I125" s="7"/>
    </row>
    <row r="126" spans="1:9" x14ac:dyDescent="0.3">
      <c r="A126" s="53" t="s">
        <v>51</v>
      </c>
      <c r="B126" s="53"/>
      <c r="C126" s="53"/>
      <c r="D126" s="53"/>
      <c r="E126" s="53"/>
      <c r="F126" s="53"/>
      <c r="G126" s="53"/>
      <c r="H126" s="53"/>
      <c r="I126" s="8"/>
    </row>
    <row r="127" spans="1:9" x14ac:dyDescent="0.3">
      <c r="A127" s="48" t="s">
        <v>52</v>
      </c>
      <c r="B127" s="48"/>
      <c r="C127" s="48"/>
      <c r="D127" s="48"/>
      <c r="E127" s="48"/>
      <c r="F127" s="48"/>
      <c r="G127" s="48"/>
      <c r="H127" s="48"/>
    </row>
    <row r="128" spans="1:9" ht="23.25" customHeight="1" x14ac:dyDescent="0.3">
      <c r="A128" s="49" t="s">
        <v>63</v>
      </c>
      <c r="B128" s="49"/>
      <c r="C128" s="49"/>
      <c r="D128" s="49"/>
      <c r="E128" s="49"/>
      <c r="F128" s="49"/>
      <c r="G128" s="49"/>
      <c r="H128" s="49"/>
    </row>
    <row r="129" spans="1:8" ht="23.25" customHeight="1" x14ac:dyDescent="0.3">
      <c r="A129" s="49" t="s">
        <v>75</v>
      </c>
      <c r="B129" s="49"/>
      <c r="C129" s="49"/>
      <c r="D129" s="49"/>
      <c r="E129" s="49"/>
      <c r="F129" s="49"/>
      <c r="G129" s="49"/>
      <c r="H129" s="49"/>
    </row>
    <row r="130" spans="1:8" x14ac:dyDescent="0.3">
      <c r="A130" s="49" t="s">
        <v>70</v>
      </c>
      <c r="B130" s="49"/>
      <c r="C130" s="49"/>
      <c r="D130" s="49"/>
      <c r="E130" s="49"/>
      <c r="F130" s="49"/>
      <c r="G130" s="49"/>
      <c r="H130" s="49"/>
    </row>
    <row r="131" spans="1:8" x14ac:dyDescent="0.3">
      <c r="A131" s="48" t="s">
        <v>71</v>
      </c>
      <c r="B131" s="48"/>
      <c r="C131" s="48"/>
      <c r="D131" s="48"/>
      <c r="E131" s="48"/>
      <c r="F131" s="48"/>
      <c r="G131" s="48"/>
      <c r="H131" s="48"/>
    </row>
    <row r="132" spans="1:8" x14ac:dyDescent="0.3">
      <c r="A132" s="48" t="s">
        <v>72</v>
      </c>
      <c r="B132" s="48"/>
      <c r="C132" s="48"/>
      <c r="D132" s="48"/>
      <c r="E132" s="48"/>
      <c r="F132" s="48"/>
      <c r="G132" s="48"/>
      <c r="H132" s="48"/>
    </row>
    <row r="133" spans="1:8" x14ac:dyDescent="0.3">
      <c r="A133" s="48" t="s">
        <v>73</v>
      </c>
      <c r="B133" s="48"/>
      <c r="C133" s="48"/>
      <c r="D133" s="48"/>
      <c r="E133" s="48"/>
      <c r="F133" s="48"/>
      <c r="G133" s="48"/>
      <c r="H133" s="48"/>
    </row>
    <row r="134" spans="1:8" ht="25.5" customHeight="1" x14ac:dyDescent="0.3">
      <c r="A134" s="48" t="s">
        <v>74</v>
      </c>
      <c r="B134" s="48"/>
      <c r="C134" s="48"/>
      <c r="D134" s="48"/>
      <c r="E134" s="48"/>
      <c r="F134" s="48"/>
      <c r="G134" s="48"/>
      <c r="H134" s="17"/>
    </row>
    <row r="135" spans="1:8" x14ac:dyDescent="0.3">
      <c r="A135" s="18" t="s">
        <v>46</v>
      </c>
      <c r="B135" s="19"/>
      <c r="C135" s="19"/>
      <c r="D135" s="19"/>
      <c r="E135" s="19"/>
      <c r="F135" s="19"/>
      <c r="G135" s="19"/>
      <c r="H135" s="20"/>
    </row>
    <row r="136" spans="1:8" x14ac:dyDescent="0.3">
      <c r="A136" s="21" t="s">
        <v>47</v>
      </c>
      <c r="B136" s="21"/>
      <c r="C136" s="21"/>
      <c r="D136" s="21"/>
      <c r="E136" s="21"/>
      <c r="F136" s="21"/>
      <c r="G136" s="21"/>
      <c r="H136" s="21"/>
    </row>
  </sheetData>
  <mergeCells count="82">
    <mergeCell ref="A28:C28"/>
    <mergeCell ref="A1:I1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  <mergeCell ref="A2:B2"/>
    <mergeCell ref="A3:C3"/>
    <mergeCell ref="A4:C4"/>
    <mergeCell ref="A54:C54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49:C4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106:C106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05:C105"/>
    <mergeCell ref="A127:H127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5:H125"/>
    <mergeCell ref="A126:H126"/>
    <mergeCell ref="A133:H133"/>
    <mergeCell ref="A134:G134"/>
    <mergeCell ref="A128:H128"/>
    <mergeCell ref="A129:H129"/>
    <mergeCell ref="A130:H130"/>
    <mergeCell ref="A131:H131"/>
    <mergeCell ref="A132:H132"/>
  </mergeCells>
  <printOptions horizont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rowBreaks count="2" manualBreakCount="2">
    <brk id="62" max="8" man="1"/>
    <brk id="12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1681A-0598-4EAD-A1AD-C3F9D9D49ADC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244e2f5b-9846-4671-8ae8-9e2b684eca7d"/>
  </ds:schemaRefs>
</ds:datastoreItem>
</file>

<file path=customXml/itemProps2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861A3-7E09-4E4D-B438-3673BA2D8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 Agosto 2023</vt:lpstr>
      <vt:lpstr>'RM Agosto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creator>Franki Noel Trinidad García</dc:creator>
  <cp:lastModifiedBy>Alicia Michelle Alcantara Troncoso</cp:lastModifiedBy>
  <cp:lastPrinted>2025-03-21T21:04:09Z</cp:lastPrinted>
  <dcterms:created xsi:type="dcterms:W3CDTF">2023-02-10T13:20:53Z</dcterms:created>
  <dcterms:modified xsi:type="dcterms:W3CDTF">2025-03-21T21:04:18Z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