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Febrero 2024/"/>
    </mc:Choice>
  </mc:AlternateContent>
  <xr:revisionPtr revIDLastSave="1" documentId="8_{A64F7502-53AC-42DC-B176-E6454E50AECE}" xr6:coauthVersionLast="47" xr6:coauthVersionMax="47" xr10:uidLastSave="{BCA2730B-760E-46FC-9C32-AC1C4F1E941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104" i="1"/>
  <c r="D104" i="1"/>
  <c r="D105" i="1"/>
  <c r="D76" i="1"/>
  <c r="B76" i="1" l="1"/>
  <c r="M76" i="1"/>
  <c r="M56" i="1"/>
  <c r="M36" i="1" l="1"/>
  <c r="M47" i="1"/>
  <c r="M25" i="1"/>
  <c r="L25" i="1"/>
  <c r="J76" i="1"/>
  <c r="N75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C75" i="1"/>
  <c r="C56" i="1"/>
  <c r="K82" i="1"/>
  <c r="J82" i="1"/>
  <c r="I82" i="1"/>
  <c r="H82" i="1"/>
  <c r="F82" i="1"/>
  <c r="E82" i="1"/>
  <c r="D82" i="1"/>
  <c r="N65" i="1" l="1"/>
  <c r="E104" i="1"/>
  <c r="M105" i="1"/>
  <c r="N76" i="1"/>
  <c r="I105" i="1"/>
  <c r="B56" i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B105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<sst xmlns="http://schemas.openxmlformats.org/spreadsheetml/2006/main" count="138" uniqueCount="113">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</sst>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topLeftCell="A104" zoomScaleNormal="100" zoomScaleSheetLayoutView="100" workbookViewId="0">
      <selection activeCell="F131" sqref="F13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/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75134919.74000001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/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30371439.370000001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>
        <v>607668.44999999995</v>
      </c>
      <c r="D12" s="9"/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1203778.92</v>
      </c>
    </row>
    <row r="13" spans="1:19" x14ac:dyDescent="0.25">
      <c r="A13" s="7" t="s">
        <v>103</v>
      </c>
      <c r="B13" s="9">
        <v>307047.43</v>
      </c>
      <c r="C13" s="9">
        <v>0</v>
      </c>
      <c r="D13" s="9"/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307047.43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107017185.46000001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/>
      <c r="E20" s="17"/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/>
      <c r="E21" s="18"/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/>
      <c r="E22" s="18"/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/>
      <c r="E24" s="18"/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0</v>
      </c>
      <c r="E25" s="20">
        <f>SUM(E20:E24)</f>
        <v>0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73587358.069999993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/>
      <c r="E27" s="16"/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/>
      <c r="E28" s="16"/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/>
      <c r="E29" s="18"/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/>
      <c r="E30" s="16"/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/>
      <c r="E31" s="16"/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/>
      <c r="E32" s="16"/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/>
      <c r="E33" s="16"/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/>
      <c r="E34" s="16"/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/>
      <c r="E35" s="16"/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0</v>
      </c>
      <c r="E36" s="20">
        <f>SUM(E27:E35)</f>
        <v>0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10311862.91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/>
      <c r="E38" s="16"/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/>
      <c r="E39" s="7"/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/>
      <c r="E40" s="16"/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/>
      <c r="E41" s="16"/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/>
      <c r="E42" s="16"/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/>
      <c r="E43" s="16"/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/>
      <c r="E44" s="16"/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/>
      <c r="E46" s="16"/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0</v>
      </c>
      <c r="E47" s="20">
        <f t="shared" si="5"/>
        <v>0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2089809.24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/>
      <c r="D49" s="16"/>
      <c r="E49" s="16"/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/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/>
      <c r="E54" s="16"/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0</v>
      </c>
      <c r="E56" s="20">
        <f t="shared" si="7"/>
        <v>0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518632.48</v>
      </c>
    </row>
    <row r="57" spans="1:14" ht="17.25" customHeight="1" x14ac:dyDescent="0.25">
      <c r="A57" s="10" t="s">
        <v>35</v>
      </c>
      <c r="B57" s="7">
        <v>0</v>
      </c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/>
      <c r="E67" s="7"/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/>
      <c r="E68" s="18"/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/>
      <c r="D71" s="18"/>
      <c r="E71" s="18"/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/>
      <c r="D72" s="18"/>
      <c r="E72" s="18"/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/>
      <c r="D73" s="18"/>
      <c r="E73" s="18"/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/>
      <c r="D74" s="18"/>
      <c r="E74" s="18"/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/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+D67</f>
        <v>0</v>
      </c>
      <c r="E76" s="20">
        <v>0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0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0</v>
      </c>
      <c r="E104" s="38">
        <f t="shared" ref="E104:M104" si="16">SUM(E25,E36,E47,E56,E65,E76,E82,E86,E91,E96,E100,E103)</f>
        <v>0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93214228.909999982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0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93214228.909999982</v>
      </c>
    </row>
    <row r="106" spans="1:14" x14ac:dyDescent="0.25">
      <c r="A106" s="31" t="s">
        <v>76</v>
      </c>
      <c r="B106" s="18"/>
    </row>
    <row r="107" spans="1:14" x14ac:dyDescent="0.25">
      <c r="A107" s="57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107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3D37F-2E0E-426E-AC08-4057923E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Haronny Miladys Alonzo Díaz</cp:lastModifiedBy>
  <cp:lastPrinted>2024-03-15T19:32:49Z</cp:lastPrinted>
  <dcterms:created xsi:type="dcterms:W3CDTF">2020-03-06T14:55:33Z</dcterms:created>
  <dcterms:modified xsi:type="dcterms:W3CDTF">2024-03-15T20:58:32Z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