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Febrero 2024/"/>
    </mc:Choice>
  </mc:AlternateContent>
  <xr:revisionPtr revIDLastSave="1" documentId="8_{A64F7502-53AC-42DC-B176-E6454E50AECE}" xr6:coauthVersionLast="47" xr6:coauthVersionMax="47" xr10:uidLastSave="{BCA2730B-760E-46FC-9C32-AC1C4F1E941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104" i="1"/>
  <c r="D104" i="1"/>
  <c r="D105" i="1"/>
  <c r="D76" i="1"/>
  <c r="B76" i="1" l="1"/>
  <c r="M76" i="1"/>
  <c r="M56" i="1"/>
  <c r="M36" i="1" l="1"/>
  <c r="M47" i="1"/>
  <c r="M25" i="1"/>
  <c r="L25" i="1"/>
  <c r="J76" i="1"/>
  <c r="N75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C55" i="1"/>
  <c r="B55" i="1" s="1"/>
  <c r="C75" i="1"/>
  <c r="C56" i="1"/>
  <c r="K82" i="1"/>
  <c r="J82" i="1"/>
  <c r="I82" i="1"/>
  <c r="H82" i="1"/>
  <c r="F82" i="1"/>
  <c r="E82" i="1"/>
  <c r="D82" i="1"/>
  <c r="N65" i="1" l="1"/>
  <c r="E104" i="1"/>
  <c r="M105" i="1"/>
  <c r="N76" i="1"/>
  <c r="I105" i="1"/>
  <c r="B56" i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B105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<sst xmlns="http://schemas.openxmlformats.org/spreadsheetml/2006/main" count="138" uniqueCount="113">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</sst>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topLeftCell="A104" zoomScaleNormal="100" zoomScaleSheetLayoutView="100" workbookViewId="0">
      <selection activeCell="F131" sqref="F13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/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75134919.74000001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/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30371439.370000001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102</v>
      </c>
      <c r="B12" s="9">
        <v>596110.47</v>
      </c>
      <c r="C12" s="9">
        <v>607668.44999999995</v>
      </c>
      <c r="D12" s="9"/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1203778.92</v>
      </c>
    </row>
    <row r="13" spans="1:19" x14ac:dyDescent="0.25">
      <c r="A13" s="7" t="s">
        <v>103</v>
      </c>
      <c r="B13" s="9">
        <v>307047.43</v>
      </c>
      <c r="C13" s="9">
        <v>0</v>
      </c>
      <c r="D13" s="9"/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307047.43</v>
      </c>
    </row>
    <row r="14" spans="1:19" hidden="1" x14ac:dyDescent="0.25">
      <c r="A14" s="7" t="s">
        <v>104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105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107017185.46000001</v>
      </c>
    </row>
    <row r="16" spans="1:19" ht="18" customHeight="1" x14ac:dyDescent="0.25">
      <c r="A16" s="10" t="s">
        <v>106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/>
      <c r="E20" s="17"/>
      <c r="F20" s="18"/>
      <c r="G20" s="18"/>
      <c r="H20" s="18"/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/>
      <c r="E21" s="18"/>
      <c r="F21" s="18"/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/>
      <c r="E22" s="18"/>
      <c r="F22" s="18"/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/>
      <c r="E24" s="18"/>
      <c r="F24" s="18"/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0</v>
      </c>
      <c r="E25" s="20">
        <f>SUM(E20:E24)</f>
        <v>0</v>
      </c>
      <c r="F25" s="20">
        <f>SUM(F20:F24)</f>
        <v>0</v>
      </c>
      <c r="G25" s="20">
        <f t="shared" ref="G25:K25" si="2">SUM(G20:G24)</f>
        <v>0</v>
      </c>
      <c r="H25" s="20">
        <f t="shared" si="2"/>
        <v>0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73587358.069999993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/>
      <c r="E27" s="16"/>
      <c r="F27" s="16"/>
      <c r="G27" s="7"/>
      <c r="H27" s="7"/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/>
      <c r="E28" s="16"/>
      <c r="F28" s="16"/>
      <c r="G28" s="7"/>
      <c r="H28" s="7"/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/>
      <c r="E29" s="18"/>
      <c r="F29" s="18"/>
      <c r="G29" s="18"/>
      <c r="H29" s="26"/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/>
      <c r="E30" s="16"/>
      <c r="F30" s="16"/>
      <c r="G30" s="7"/>
      <c r="H30" s="7"/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/>
      <c r="E31" s="16"/>
      <c r="F31" s="16"/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/>
      <c r="E32" s="16"/>
      <c r="F32" s="16"/>
      <c r="G32" s="7"/>
      <c r="H32" s="7"/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/>
      <c r="E33" s="16"/>
      <c r="F33" s="16"/>
      <c r="G33" s="16"/>
      <c r="H33" s="16"/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/>
      <c r="E34" s="16"/>
      <c r="F34" s="16"/>
      <c r="G34" s="16"/>
      <c r="H34" s="16"/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/>
      <c r="E35" s="16"/>
      <c r="F35" s="16"/>
      <c r="G35" s="7"/>
      <c r="H35" s="7"/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0</v>
      </c>
      <c r="E36" s="20">
        <f>SUM(E27:E35)</f>
        <v>0</v>
      </c>
      <c r="F36" s="20">
        <f>SUM(F27:F35)</f>
        <v>0</v>
      </c>
      <c r="G36" s="20">
        <f t="shared" si="4"/>
        <v>0</v>
      </c>
      <c r="H36" s="20">
        <f t="shared" si="4"/>
        <v>0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10311862.91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/>
      <c r="E38" s="16"/>
      <c r="F38" s="16"/>
      <c r="G38" s="7"/>
      <c r="H38" s="7"/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/>
      <c r="E39" s="7"/>
      <c r="F39" s="7"/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/>
      <c r="E40" s="16"/>
      <c r="F40" s="16"/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/>
      <c r="E41" s="16"/>
      <c r="F41" s="16"/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/>
      <c r="E42" s="16"/>
      <c r="F42" s="16"/>
      <c r="G42" s="7"/>
      <c r="H42" s="7"/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/>
      <c r="E43" s="16"/>
      <c r="F43" s="16"/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/>
      <c r="E44" s="16"/>
      <c r="F44" s="16"/>
      <c r="G44" s="16"/>
      <c r="H44" s="16"/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/>
      <c r="E45" s="18"/>
      <c r="F45" s="18"/>
      <c r="G45" s="18"/>
      <c r="H45" s="26"/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/>
      <c r="E46" s="16"/>
      <c r="F46" s="16"/>
      <c r="G46" s="16"/>
      <c r="H46" s="16"/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0</v>
      </c>
      <c r="E47" s="20">
        <f t="shared" si="5"/>
        <v>0</v>
      </c>
      <c r="F47" s="20">
        <f t="shared" si="5"/>
        <v>0</v>
      </c>
      <c r="G47" s="20">
        <f t="shared" si="5"/>
        <v>0</v>
      </c>
      <c r="H47" s="20">
        <f t="shared" si="5"/>
        <v>0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2089809.24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/>
      <c r="D49" s="16"/>
      <c r="E49" s="16"/>
      <c r="F49" s="16"/>
      <c r="G49" s="7"/>
      <c r="H49" s="7"/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/>
      <c r="D50" s="16"/>
      <c r="E50" s="16"/>
      <c r="F50" s="16"/>
      <c r="G50" s="16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/>
      <c r="D51" s="7"/>
      <c r="E51" s="7"/>
      <c r="F51" s="7"/>
      <c r="G51" s="7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/>
      <c r="D52" s="26"/>
      <c r="E52" s="26"/>
      <c r="G52" s="27"/>
      <c r="H52" s="26"/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/>
      <c r="D53" s="7"/>
      <c r="E53" s="7"/>
      <c r="F53" s="7"/>
      <c r="G53" s="7"/>
      <c r="H53" s="7"/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/>
      <c r="E54" s="16"/>
      <c r="F54" s="16"/>
      <c r="G54" s="7"/>
      <c r="H54" s="7"/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6"/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0</v>
      </c>
      <c r="E56" s="20">
        <f t="shared" si="7"/>
        <v>0</v>
      </c>
      <c r="F56" s="20">
        <f t="shared" si="7"/>
        <v>0</v>
      </c>
      <c r="G56" s="20">
        <f t="shared" si="7"/>
        <v>0</v>
      </c>
      <c r="H56" s="20">
        <f t="shared" si="7"/>
        <v>0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518632.48</v>
      </c>
    </row>
    <row r="57" spans="1:14" ht="17.25" customHeight="1" x14ac:dyDescent="0.25">
      <c r="A57" s="10" t="s">
        <v>35</v>
      </c>
      <c r="B57" s="7">
        <v>0</v>
      </c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17"/>
      <c r="D58" s="18"/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17"/>
      <c r="D59" s="18"/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17"/>
      <c r="D60" s="18"/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17"/>
      <c r="D61" s="18"/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17"/>
      <c r="D62" s="18"/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17"/>
      <c r="D63" s="18"/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17"/>
      <c r="D64" s="18"/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/>
      <c r="E67" s="7"/>
      <c r="F67" s="7"/>
      <c r="G67" s="7"/>
      <c r="H67" s="7"/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/>
      <c r="E68" s="18"/>
      <c r="F68" s="27"/>
      <c r="G68" s="27"/>
      <c r="H68" s="26"/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/>
      <c r="D69" s="18"/>
      <c r="E69" s="18"/>
      <c r="F69" s="27"/>
      <c r="G69" s="27"/>
      <c r="H69" s="26"/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/>
      <c r="D70" s="18"/>
      <c r="E70" s="18"/>
      <c r="F70" s="27"/>
      <c r="G70" s="27"/>
      <c r="H70" s="26"/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/>
      <c r="D71" s="18"/>
      <c r="E71" s="18"/>
      <c r="F71" s="7"/>
      <c r="G71" s="7"/>
      <c r="H71" s="7"/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/>
      <c r="D72" s="18"/>
      <c r="E72" s="18"/>
      <c r="F72" s="27"/>
      <c r="G72" s="27"/>
      <c r="H72" s="26"/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/>
      <c r="D73" s="18"/>
      <c r="E73" s="18"/>
      <c r="F73" s="27"/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/>
      <c r="D74" s="18"/>
      <c r="E74" s="18"/>
      <c r="F74" s="27"/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0</v>
      </c>
      <c r="D75" s="18"/>
      <c r="E75" s="18"/>
      <c r="F75" s="27"/>
      <c r="G75" s="27"/>
      <c r="H75" s="26"/>
      <c r="I75" s="26"/>
      <c r="J75" s="7"/>
      <c r="K75" s="7"/>
      <c r="L75" s="7"/>
      <c r="M75" s="51"/>
      <c r="N75" s="7">
        <f t="shared" si="6"/>
        <v>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+D67</f>
        <v>0</v>
      </c>
      <c r="E76" s="20">
        <v>0</v>
      </c>
      <c r="F76" s="20">
        <f>SUM(F67:F75)</f>
        <v>0</v>
      </c>
      <c r="G76" s="20">
        <f t="shared" ref="G76:L76" si="9">SUM(G67:G75)</f>
        <v>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5737288.4500000002</v>
      </c>
    </row>
    <row r="77" spans="1:14" ht="17.25" customHeight="1" x14ac:dyDescent="0.25">
      <c r="A77" s="10" t="s">
        <v>53</v>
      </c>
      <c r="B77" s="16"/>
      <c r="C77" s="16"/>
      <c r="D77" s="31">
        <v>0</v>
      </c>
      <c r="E77" s="18">
        <v>0</v>
      </c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0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0</v>
      </c>
      <c r="E104" s="38">
        <f t="shared" ref="E104:M104" si="16">SUM(E25,E36,E47,E56,E65,E76,E82,E86,E91,E96,E100,E103)</f>
        <v>0</v>
      </c>
      <c r="F104" s="38">
        <f t="shared" si="16"/>
        <v>0</v>
      </c>
      <c r="G104" s="38">
        <f t="shared" si="16"/>
        <v>0</v>
      </c>
      <c r="H104" s="38">
        <f t="shared" si="16"/>
        <v>0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93214228.909999982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0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7"/>
        <v>0</v>
      </c>
      <c r="H105" s="38">
        <f t="shared" si="17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93214228.909999982</v>
      </c>
    </row>
    <row r="106" spans="1:14" x14ac:dyDescent="0.25">
      <c r="A106" s="31" t="s">
        <v>76</v>
      </c>
      <c r="B106" s="18"/>
    </row>
    <row r="107" spans="1:14" x14ac:dyDescent="0.25">
      <c r="A107" s="57" t="s">
        <v>112</v>
      </c>
      <c r="B107" s="18"/>
      <c r="N107" s="18"/>
    </row>
    <row r="108" spans="1:14" x14ac:dyDescent="0.25">
      <c r="A108" s="31" t="s">
        <v>110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109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8"/>
      <c r="J117" s="58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8" t="s">
        <v>97</v>
      </c>
      <c r="D120" s="58"/>
      <c r="E120" s="58"/>
      <c r="G120" s="58" t="s">
        <v>107</v>
      </c>
      <c r="H120" s="58"/>
      <c r="I120" s="58"/>
      <c r="J120" s="42"/>
      <c r="N120" s="40"/>
    </row>
    <row r="121" spans="1:14" ht="15.75" x14ac:dyDescent="0.25">
      <c r="A121" s="43"/>
      <c r="B121" s="43"/>
      <c r="C121" s="58" t="s">
        <v>98</v>
      </c>
      <c r="D121" s="58"/>
      <c r="E121" s="58"/>
      <c r="F121" s="43"/>
      <c r="G121" s="58" t="s">
        <v>89</v>
      </c>
      <c r="H121" s="58"/>
      <c r="I121" s="58"/>
    </row>
    <row r="122" spans="1:14" ht="15.75" x14ac:dyDescent="0.25">
      <c r="B122" s="58"/>
      <c r="C122" s="58"/>
      <c r="E122" s="58"/>
      <c r="F122" s="5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33D37F-2E0E-426E-AC08-4057923E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Haronny Miladys Alonzo Díaz</cp:lastModifiedBy>
  <cp:lastPrinted>2024-03-15T19:32:49Z</cp:lastPrinted>
  <dcterms:created xsi:type="dcterms:W3CDTF">2020-03-06T14:55:33Z</dcterms:created>
  <dcterms:modified xsi:type="dcterms:W3CDTF">2024-03-15T20:58:32Z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