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Ingreos y Gastos" sheetId="1" r:id="rId1"/>
  </sheets>
  <definedNames>
    <definedName name="_xlnm.Print_Area" localSheetId="0">'Ingreos y Gastos'!$A$1:$G$108</definedName>
  </definedNames>
  <calcPr calcId="145621"/>
</workbook>
</file>

<file path=xl/calcChain.xml><?xml version="1.0" encoding="utf-8"?>
<calcChain xmlns="http://schemas.openxmlformats.org/spreadsheetml/2006/main">
  <c r="G16" i="1" l="1"/>
  <c r="E16" i="1"/>
  <c r="D16" i="1"/>
  <c r="B16" i="1"/>
  <c r="G15" i="1"/>
  <c r="F15" i="1"/>
  <c r="F16" i="1" s="1"/>
  <c r="E15" i="1"/>
  <c r="D15" i="1"/>
  <c r="C15" i="1"/>
  <c r="C16" i="1" s="1"/>
  <c r="B14" i="1"/>
  <c r="B13" i="1"/>
  <c r="B12" i="1"/>
  <c r="B11" i="1"/>
  <c r="B10" i="1"/>
  <c r="B9" i="1"/>
  <c r="B15" i="1" l="1"/>
</calcChain>
</file>

<file path=xl/sharedStrings.xml><?xml version="1.0" encoding="utf-8"?>
<sst xmlns="http://schemas.openxmlformats.org/spreadsheetml/2006/main" count="111" uniqueCount="111">
  <si>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</si>
  <si>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</si>
  <si>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</si>
  <si>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</si>
  <si>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</si>
  <si>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</si>
  <si>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</si>
  <si>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</si>
  <si>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</si>
  <si>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</si>
  <si>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</si>
  <si>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</si>
  <si>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</si>
  <si>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</si>
  <si>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</si>
  <si>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</si>
  <si>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</si>
  <si>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</si>
  <si>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</si>
  <si>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</si>
  <si>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</si>
  <si>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</si>
  <si>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</si>
  <si>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</si>
  <si>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</si>
  <si>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</si>
  <si>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</si>
  <si>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</si>
  <si>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</si>
  <si>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</si>
  <si>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</si>
  <si>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</si>
  <si>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</si>
  <si>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</si>
  <si>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</si>
  <si>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</si>
  <si>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</si>
  <si>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</si>
  <si>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</si>
  <si>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</si>
  <si>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</si>
  <si>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</si>
  <si>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</si>
  <si>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</si>
  <si>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</si>
  <si>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</si>
  <si>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</si>
  <si>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</si>
  <si>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</si>
  <si>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</si>
  <si>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</si>
  <si>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</si>
  <si>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</si>
  <si>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</si>
  <si>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</si>
  <si>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</si>
  <si>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</si>
  <si>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</si>
  <si>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</si>
  <si>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</si>
  <si>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</si>
  <si>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</si>
  <si>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</si>
  <si>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</si>
  <si>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</si>
  <si>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</si>
  <si>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</si>
  <si>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</si>
  <si>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</si>
  <si>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</si>
  <si>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</si>
  <si>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</si>
  <si>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</si>
  <si>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</si>
  <si>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</si>
  <si>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</si>
  <si>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</si>
  <si>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</si>
  <si>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</si>
  <si>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</si>
  <si>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</si>
  <si>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</si>
  <si>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</si>
  <si>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</si>
  <si>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</si>
  <si>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</si>
  <si>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</si>
  <si>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</si>
  <si>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</si>
  <si>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</si>
  <si>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</si>
  <si>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</si>
  <si>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</si>
  <si>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</si>
  <si>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</si>
  <si>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</si>
  <si>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</si>
  <si>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</si>
  <si>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</si>
  <si>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</si>
  <si>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</si>
  <si>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</si>
  <si>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04 de julio del año 2022</t>
  </si>
  <si>
    <t>Fecha de imputación:30 de junio del 2022</t>
  </si>
  <si>
    <t>Ramón E. Contreras Genao</t>
  </si>
  <si>
    <t>Superintendente de Pensiones</t>
  </si>
  <si>
    <t>Juan Cancio Pérez</t>
  </si>
  <si>
    <t xml:space="preserve"> Ramón E. Contreras Genao </t>
  </si>
  <si>
    <t>Contralor</t>
  </si>
  <si>
    <t xml:space="preserve"> Superintendente de Pensiones </t>
  </si>
  <si>
    <t xml:space="preserve">Ejecución de Ingresos, 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</si>
</sst>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vertical="center" wrapText="1"/>
    </xf>
    <xf numFmtId="0" fontId="0" fillId="4" borderId="0" xfId="0" applyFill="1"/>
    <xf numFmtId="164" fontId="3" fillId="4" borderId="0" xfId="1" applyFont="1" applyFill="1" applyAlignment="1">
      <alignment horizontal="center"/>
    </xf>
    <xf numFmtId="164" fontId="2" fillId="4" borderId="1" xfId="1" applyFont="1" applyFill="1" applyBorder="1" applyAlignment="1">
      <alignment horizontal="left" vertical="center" wrapText="1"/>
    </xf>
    <xf numFmtId="164" fontId="4" fillId="4" borderId="0" xfId="1" applyFont="1" applyFill="1" applyAlignment="1">
      <alignment horizontal="right" wrapText="1"/>
    </xf>
    <xf numFmtId="164" fontId="5" fillId="4" borderId="0" xfId="1" applyFont="1" applyFill="1" applyAlignment="1">
      <alignment vertical="center" wrapText="1"/>
    </xf>
    <xf numFmtId="164" fontId="5" fillId="4" borderId="0" xfId="1" applyFont="1" applyFill="1" applyAlignment="1">
      <alignment horizontal="left" vertical="center" wrapText="1"/>
    </xf>
    <xf numFmtId="164" fontId="7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left" vertical="center" wrapText="1"/>
    </xf>
    <xf numFmtId="164" fontId="4" fillId="4" borderId="0" xfId="1" applyFont="1" applyFill="1"/>
    <xf numFmtId="164" fontId="4" fillId="4" borderId="0" xfId="1" applyFont="1" applyFill="1" applyAlignment="1">
      <alignment horizontal="left" wrapText="1"/>
    </xf>
    <xf numFmtId="0" fontId="4" fillId="4" borderId="0" xfId="0" applyFont="1" applyFill="1"/>
    <xf numFmtId="164" fontId="5" fillId="4" borderId="0" xfId="1" applyFont="1" applyFill="1" applyAlignment="1">
      <alignment horizontal="left" vertical="center" wrapText="1" indent="2"/>
    </xf>
    <xf numFmtId="164" fontId="8" fillId="4" borderId="0" xfId="1" applyFont="1" applyFill="1" applyAlignment="1">
      <alignment horizontal="left" vertical="center" wrapText="1"/>
    </xf>
    <xf numFmtId="164" fontId="8" fillId="4" borderId="0" xfId="1" applyFont="1" applyFill="1"/>
    <xf numFmtId="0" fontId="9" fillId="4" borderId="0" xfId="0" applyFont="1" applyFill="1"/>
    <xf numFmtId="164" fontId="5" fillId="4" borderId="0" xfId="1" applyFont="1" applyFill="1"/>
    <xf numFmtId="164" fontId="5" fillId="4" borderId="0" xfId="0" applyNumberFormat="1" applyFont="1" applyFill="1"/>
    <xf numFmtId="164" fontId="0" fillId="4" borderId="0" xfId="0" applyNumberFormat="1" applyFill="1"/>
    <xf numFmtId="164" fontId="0" fillId="4" borderId="0" xfId="1" applyFont="1" applyFill="1"/>
    <xf numFmtId="164" fontId="4" fillId="4" borderId="0" xfId="1" applyFont="1" applyFill="1" applyAlignment="1">
      <alignment vertical="center" wrapText="1"/>
    </xf>
    <xf numFmtId="164" fontId="8" fillId="4" borderId="0" xfId="1" applyFont="1" applyFill="1" applyAlignment="1">
      <alignment horizontal="left" wrapText="1"/>
    </xf>
    <xf numFmtId="164" fontId="10" fillId="4" borderId="0" xfId="1" applyFont="1" applyFill="1" applyAlignment="1">
      <alignment horizontal="left" vertical="center" wrapText="1"/>
    </xf>
    <xf numFmtId="164" fontId="11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center" vertical="center" wrapText="1"/>
    </xf>
    <xf numFmtId="164" fontId="12" fillId="4" borderId="0" xfId="1" applyFont="1" applyFill="1" applyAlignment="1">
      <alignment horizontal="left" vertical="center" wrapText="1"/>
    </xf>
    <xf numFmtId="164" fontId="11" fillId="3" borderId="2" xfId="1" applyFont="1" applyFill="1" applyBorder="1" applyAlignment="1">
      <alignment horizontal="left" vertical="center" wrapText="1"/>
    </xf>
    <xf numFmtId="164" fontId="11" fillId="4" borderId="0" xfId="1" applyFont="1" applyFill="1" applyBorder="1"/>
    <xf numFmtId="0" fontId="13" fillId="4" borderId="0" xfId="0" applyFont="1" applyFill="1"/>
    <xf numFmtId="164" fontId="5" fillId="4" borderId="0" xfId="1" applyFont="1" applyFill="1" applyAlignment="1">
      <alignment horizontal="center" vertical="center" wrapText="1"/>
    </xf>
    <xf numFmtId="164" fontId="7" fillId="3" borderId="3" xfId="1" applyFont="1" applyFill="1" applyBorder="1" applyAlignment="1">
      <alignment horizontal="left" vertical="center" wrapText="1"/>
    </xf>
    <xf numFmtId="164" fontId="7" fillId="4" borderId="3" xfId="1" applyFont="1" applyFill="1" applyBorder="1"/>
    <xf numFmtId="164" fontId="7" fillId="3" borderId="2" xfId="1" applyFont="1" applyFill="1" applyBorder="1" applyAlignment="1">
      <alignment horizontal="left" vertical="center" wrapText="1"/>
    </xf>
    <xf numFmtId="164" fontId="7" fillId="3" borderId="0" xfId="1" applyFont="1" applyFill="1" applyBorder="1" applyAlignment="1">
      <alignment horizontal="left" wrapText="1"/>
    </xf>
    <xf numFmtId="164" fontId="7" fillId="4" borderId="0" xfId="1" applyFont="1" applyFill="1"/>
    <xf numFmtId="164" fontId="14" fillId="4" borderId="0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indent="7"/>
    </xf>
    <xf numFmtId="0" fontId="15" fillId="4" borderId="0" xfId="0" applyFont="1" applyFill="1" applyBorder="1" applyAlignment="1">
      <alignment horizontal="left" vertical="center" indent="10"/>
    </xf>
    <xf numFmtId="164" fontId="14" fillId="4" borderId="0" xfId="1" applyFont="1" applyFill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164" fontId="2" fillId="4" borderId="0" xfId="1" applyFont="1" applyFill="1" applyBorder="1" applyAlignment="1">
      <alignment horizontal="center" vertical="center"/>
    </xf>
    <xf numFmtId="164" fontId="3" fillId="4" borderId="0" xfId="1" applyFont="1" applyFill="1" applyBorder="1" applyAlignment="1">
      <alignment horizontal="center" vertical="center"/>
    </xf>
    <xf numFmtId="164" fontId="3" fillId="4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Normal="100" zoomScaleSheetLayoutView="100" workbookViewId="0">
      <selection activeCell="A4" sqref="A4:L4"/>
    </sheetView>
  </sheetViews>
  <sheetFormatPr baseColWidth="10" defaultColWidth="8.7109375" defaultRowHeight="15" x14ac:dyDescent="0.25"/>
  <cols>
    <col min="1" max="1" width="31" style="3" customWidth="1"/>
    <col min="2" max="2" width="19.140625" style="3" customWidth="1"/>
    <col min="3" max="3" width="17.140625" style="3" customWidth="1"/>
    <col min="4" max="4" width="15.85546875" style="3" customWidth="1"/>
    <col min="5" max="5" width="14.85546875" style="3" customWidth="1"/>
    <col min="6" max="6" width="15.5703125" style="3" customWidth="1"/>
    <col min="7" max="7" width="14.42578125" style="3" customWidth="1"/>
    <col min="8" max="8" width="14.140625" style="3" customWidth="1"/>
    <col min="9" max="9" width="15.5703125" style="3" hidden="1" customWidth="1"/>
    <col min="10" max="10" width="16.42578125" style="3" hidden="1" customWidth="1"/>
    <col min="11" max="11" width="16.7109375" style="3" hidden="1" customWidth="1"/>
    <col min="12" max="12" width="17" style="3" hidden="1" customWidth="1"/>
    <col min="13" max="13" width="13.42578125" style="3" hidden="1" customWidth="1"/>
    <col min="14" max="14" width="15.42578125" style="3" hidden="1" customWidth="1"/>
    <col min="15" max="18" width="0" style="3" hidden="1" customWidth="1"/>
    <col min="19" max="16384" width="8.7109375" style="3"/>
  </cols>
  <sheetData>
    <row r="1" spans="1:14" x14ac:dyDescent="0.25">
      <c r="A1" s="44"/>
      <c r="B1" s="44"/>
      <c r="C1" s="44"/>
    </row>
    <row r="2" spans="1:14" ht="15.75" x14ac:dyDescent="0.25">
      <c r="A2" s="45"/>
      <c r="B2" s="45"/>
      <c r="C2" s="45"/>
      <c r="D2" s="45"/>
      <c r="E2" s="45"/>
      <c r="F2" s="45"/>
      <c r="G2" s="45"/>
    </row>
    <row r="3" spans="1:14" ht="15.75" x14ac:dyDescent="0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ht="15.75" x14ac:dyDescent="0.25">
      <c r="A4" s="45" t="s">
        <v>110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4" ht="15.75" x14ac:dyDescent="0.25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4" ht="15.75" x14ac:dyDescent="0.25">
      <c r="A6" s="4"/>
      <c r="B6" s="4"/>
      <c r="C6" s="4"/>
    </row>
    <row r="7" spans="1:14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/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</row>
    <row r="8" spans="1:14" x14ac:dyDescent="0.25">
      <c r="A8" s="38" t="s">
        <v>15</v>
      </c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</row>
    <row r="9" spans="1:14" x14ac:dyDescent="0.25">
      <c r="A9" s="7" t="s">
        <v>16</v>
      </c>
      <c r="B9" s="6">
        <f t="shared" ref="B9:B14" si="0">+C9+D9+E9+F9+G9+H9</f>
        <v>153561963.17999998</v>
      </c>
      <c r="C9" s="39">
        <v>29624316.399999999</v>
      </c>
      <c r="D9" s="8">
        <v>29652737.079999998</v>
      </c>
      <c r="E9" s="8">
        <v>32493611.809999999</v>
      </c>
      <c r="F9" s="8">
        <v>30800576.039999999</v>
      </c>
      <c r="G9" s="8">
        <v>30990721.850000001</v>
      </c>
      <c r="H9" s="8"/>
      <c r="I9" s="2"/>
      <c r="J9" s="2"/>
      <c r="K9" s="2"/>
      <c r="L9" s="2"/>
      <c r="M9" s="2"/>
      <c r="N9" s="2"/>
    </row>
    <row r="10" spans="1:14" x14ac:dyDescent="0.25">
      <c r="A10" s="7" t="s">
        <v>17</v>
      </c>
      <c r="B10" s="6">
        <f t="shared" si="0"/>
        <v>62073638.640000001</v>
      </c>
      <c r="C10" s="8">
        <v>11974899.73</v>
      </c>
      <c r="D10" s="8">
        <v>11986388.07</v>
      </c>
      <c r="E10" s="8">
        <v>13134741.699999999</v>
      </c>
      <c r="F10" s="8">
        <v>12450373.67</v>
      </c>
      <c r="G10" s="8">
        <v>12527235.470000001</v>
      </c>
      <c r="H10" s="8"/>
      <c r="I10" s="2"/>
      <c r="J10" s="2"/>
      <c r="K10" s="2"/>
      <c r="L10" s="2"/>
      <c r="M10" s="2"/>
      <c r="N10" s="2"/>
    </row>
    <row r="11" spans="1:14" ht="24" x14ac:dyDescent="0.25">
      <c r="A11" s="7" t="s">
        <v>18</v>
      </c>
      <c r="B11" s="6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/>
      <c r="H11" s="8">
        <v>0</v>
      </c>
      <c r="I11" s="2"/>
      <c r="J11" s="2"/>
      <c r="K11" s="2"/>
      <c r="L11" s="2"/>
      <c r="M11" s="2"/>
      <c r="N11" s="2"/>
    </row>
    <row r="12" spans="1:14" x14ac:dyDescent="0.25">
      <c r="A12" s="7" t="s">
        <v>19</v>
      </c>
      <c r="B12" s="6">
        <f t="shared" si="0"/>
        <v>861716.6100000001</v>
      </c>
      <c r="C12" s="8">
        <v>109329.03</v>
      </c>
      <c r="D12" s="8">
        <v>130714.08</v>
      </c>
      <c r="E12" s="8">
        <v>183226.77</v>
      </c>
      <c r="F12" s="8">
        <v>183724.04</v>
      </c>
      <c r="G12" s="8">
        <v>254722.69</v>
      </c>
      <c r="H12" s="8"/>
      <c r="I12" s="2"/>
      <c r="J12" s="2"/>
      <c r="K12" s="2"/>
      <c r="L12" s="2"/>
      <c r="M12" s="2"/>
      <c r="N12" s="2"/>
    </row>
    <row r="13" spans="1:14" x14ac:dyDescent="0.25">
      <c r="A13" s="7" t="s">
        <v>20</v>
      </c>
      <c r="B13" s="6">
        <f t="shared" si="0"/>
        <v>562721.81000000006</v>
      </c>
      <c r="C13" s="8">
        <v>2243.4299999999998</v>
      </c>
      <c r="D13" s="8">
        <v>2238.1999999999998</v>
      </c>
      <c r="E13" s="8">
        <v>193702.35</v>
      </c>
      <c r="F13" s="8">
        <v>310422.07</v>
      </c>
      <c r="G13" s="8">
        <v>54115.76</v>
      </c>
      <c r="H13" s="8"/>
      <c r="I13" s="2"/>
      <c r="J13" s="2"/>
      <c r="K13" s="2"/>
      <c r="L13" s="2"/>
      <c r="M13" s="2"/>
      <c r="N13" s="2"/>
    </row>
    <row r="14" spans="1:14" ht="24" x14ac:dyDescent="0.25">
      <c r="A14" s="7" t="s">
        <v>21</v>
      </c>
      <c r="B14" s="6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/>
      <c r="I14" s="2"/>
      <c r="J14" s="2"/>
      <c r="K14" s="2"/>
      <c r="L14" s="2"/>
      <c r="M14" s="2"/>
      <c r="N14" s="2"/>
    </row>
    <row r="15" spans="1:14" x14ac:dyDescent="0.25">
      <c r="A15" s="9" t="s">
        <v>22</v>
      </c>
      <c r="B15" s="6">
        <f>SUM(B8:B14)</f>
        <v>217060040.24000001</v>
      </c>
      <c r="C15" s="8">
        <f>SUM(C8:C14)</f>
        <v>41710788.589999996</v>
      </c>
      <c r="D15" s="8">
        <f>SUM(D9:D14)</f>
        <v>41772077.43</v>
      </c>
      <c r="E15" s="8">
        <f>SUM(E9:E14)</f>
        <v>46005282.630000003</v>
      </c>
      <c r="F15" s="8">
        <f>SUM(F9:F14)</f>
        <v>43745095.82</v>
      </c>
      <c r="G15" s="8">
        <f>SUM(G9:G14)</f>
        <v>43826795.769999996</v>
      </c>
      <c r="H15" s="8"/>
      <c r="I15" s="2"/>
      <c r="J15" s="2"/>
      <c r="K15" s="2"/>
      <c r="L15" s="2"/>
      <c r="M15" s="2"/>
      <c r="N15" s="2"/>
    </row>
    <row r="16" spans="1:14" x14ac:dyDescent="0.25">
      <c r="A16" s="9" t="s">
        <v>23</v>
      </c>
      <c r="B16" s="9">
        <f>SUM(C16:H16)</f>
        <v>217060040.24000001</v>
      </c>
      <c r="C16" s="9">
        <f>SUM(C15)</f>
        <v>41710788.589999996</v>
      </c>
      <c r="D16" s="9">
        <f>SUM(D15)</f>
        <v>41772077.43</v>
      </c>
      <c r="E16" s="9">
        <f>SUM(E15)</f>
        <v>46005282.630000003</v>
      </c>
      <c r="F16" s="9">
        <f>+F15</f>
        <v>43745095.82</v>
      </c>
      <c r="G16" s="9">
        <f>+G15</f>
        <v>43826795.769999996</v>
      </c>
      <c r="H16" s="9"/>
      <c r="I16" s="2"/>
      <c r="J16" s="2"/>
      <c r="K16" s="2"/>
      <c r="L16" s="2"/>
      <c r="M16" s="2"/>
      <c r="N16" s="2"/>
    </row>
    <row r="17" spans="1:15" x14ac:dyDescent="0.25">
      <c r="A17" s="9"/>
      <c r="B17" s="9"/>
      <c r="C17" s="8"/>
      <c r="D17" s="8"/>
      <c r="E17" s="8"/>
      <c r="F17" s="8"/>
      <c r="G17" s="8"/>
      <c r="H17" s="8"/>
      <c r="I17" s="2"/>
      <c r="J17" s="2"/>
      <c r="K17" s="2"/>
      <c r="L17" s="2"/>
      <c r="M17" s="2"/>
      <c r="N17" s="2"/>
    </row>
    <row r="18" spans="1:15" x14ac:dyDescent="0.25">
      <c r="A18" s="38" t="s">
        <v>24</v>
      </c>
      <c r="B18" s="1"/>
      <c r="C18" s="1"/>
      <c r="D18" s="1"/>
      <c r="E18" s="1"/>
      <c r="F18" s="1"/>
      <c r="G18" s="1"/>
      <c r="H18" s="2"/>
    </row>
    <row r="19" spans="1:15" s="13" customFormat="1" ht="24" x14ac:dyDescent="0.2">
      <c r="A19" s="10" t="s">
        <v>25</v>
      </c>
      <c r="B19" s="6">
        <v>186709263.52000001</v>
      </c>
      <c r="C19" s="11">
        <v>31524107.669999998</v>
      </c>
      <c r="D19" s="12">
        <v>30249608.049999997</v>
      </c>
      <c r="E19" s="12">
        <v>32603332.269999996</v>
      </c>
      <c r="F19" s="12">
        <v>31474096.710000001</v>
      </c>
      <c r="G19" s="12">
        <v>30919974.649999999</v>
      </c>
      <c r="H19" s="12"/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5" x14ac:dyDescent="0.25">
      <c r="A20" s="14" t="s">
        <v>26</v>
      </c>
      <c r="B20" s="15">
        <v>132565671.65000001</v>
      </c>
      <c r="C20" s="16">
        <v>22397343.299999997</v>
      </c>
      <c r="D20" s="16">
        <v>21435578.509999998</v>
      </c>
      <c r="E20" s="16">
        <v>23249365.899999999</v>
      </c>
      <c r="F20" s="16">
        <v>22726240.73</v>
      </c>
      <c r="G20" s="16">
        <v>22301536.93</v>
      </c>
      <c r="H20" s="16"/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2">
        <v>0</v>
      </c>
    </row>
    <row r="21" spans="1:15" x14ac:dyDescent="0.25">
      <c r="A21" s="14" t="s">
        <v>27</v>
      </c>
      <c r="B21" s="15">
        <v>16605968.620000001</v>
      </c>
      <c r="C21" s="16">
        <v>3294742.99</v>
      </c>
      <c r="D21" s="16">
        <v>2845179.31</v>
      </c>
      <c r="E21" s="16">
        <v>2980278.58</v>
      </c>
      <c r="F21" s="16">
        <v>2395747.36</v>
      </c>
      <c r="G21" s="16">
        <v>2224382.8199999998</v>
      </c>
      <c r="H21" s="16"/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2">
        <v>0</v>
      </c>
    </row>
    <row r="22" spans="1:15" ht="24" x14ac:dyDescent="0.25">
      <c r="A22" s="14" t="s">
        <v>28</v>
      </c>
      <c r="B22" s="15">
        <v>553850</v>
      </c>
      <c r="C22" s="16">
        <v>0</v>
      </c>
      <c r="D22" s="16">
        <v>130830</v>
      </c>
      <c r="E22" s="16">
        <v>48000</v>
      </c>
      <c r="F22" s="16">
        <v>48000</v>
      </c>
      <c r="G22" s="16">
        <v>93000</v>
      </c>
      <c r="H22" s="16"/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2">
        <v>0</v>
      </c>
    </row>
    <row r="23" spans="1:15" ht="24" x14ac:dyDescent="0.25">
      <c r="A23" s="14" t="s">
        <v>29</v>
      </c>
      <c r="B23" s="15">
        <v>24003702.869999997</v>
      </c>
      <c r="C23" s="16">
        <v>3780351.68</v>
      </c>
      <c r="D23" s="16">
        <v>3753891.69</v>
      </c>
      <c r="E23" s="16">
        <v>4111334.5500000003</v>
      </c>
      <c r="F23" s="16">
        <v>4099292.07</v>
      </c>
      <c r="G23" s="16">
        <v>4103282.07</v>
      </c>
      <c r="H23" s="16"/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2">
        <v>0</v>
      </c>
    </row>
    <row r="24" spans="1:15" ht="24" x14ac:dyDescent="0.25">
      <c r="A24" s="14" t="s">
        <v>30</v>
      </c>
      <c r="B24" s="15">
        <v>12980070.380000001</v>
      </c>
      <c r="C24" s="16">
        <v>2051669.7000000002</v>
      </c>
      <c r="D24" s="16">
        <v>2084128.54</v>
      </c>
      <c r="E24" s="16">
        <v>2214353.2400000002</v>
      </c>
      <c r="F24" s="16">
        <v>2204816.5500000003</v>
      </c>
      <c r="G24" s="16">
        <v>2197772.8299999996</v>
      </c>
      <c r="H24" s="16"/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v>0</v>
      </c>
    </row>
    <row r="25" spans="1:15" s="17" customFormat="1" ht="12" x14ac:dyDescent="0.2">
      <c r="A25" s="10" t="s">
        <v>31</v>
      </c>
      <c r="B25" s="10">
        <v>19810745.723000001</v>
      </c>
      <c r="C25" s="11">
        <v>2559585.0830000006</v>
      </c>
      <c r="D25" s="11">
        <v>3438524.22</v>
      </c>
      <c r="E25" s="11">
        <v>3045952.38</v>
      </c>
      <c r="F25" s="11">
        <v>2539508.06</v>
      </c>
      <c r="G25" s="11">
        <v>3331629.68</v>
      </c>
      <c r="H25" s="11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0</v>
      </c>
    </row>
    <row r="26" spans="1:15" x14ac:dyDescent="0.25">
      <c r="A26" s="14" t="s">
        <v>32</v>
      </c>
      <c r="B26" s="15">
        <v>3203512.7300000004</v>
      </c>
      <c r="C26" s="16">
        <v>447131.55000000005</v>
      </c>
      <c r="D26" s="16">
        <v>451535.11</v>
      </c>
      <c r="E26" s="16">
        <v>627399.69000000006</v>
      </c>
      <c r="F26" s="16">
        <v>536692.99</v>
      </c>
      <c r="G26" s="16">
        <v>579610.53</v>
      </c>
      <c r="H26" s="16"/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2">
        <v>0</v>
      </c>
    </row>
    <row r="27" spans="1:15" ht="24" x14ac:dyDescent="0.25">
      <c r="A27" s="14" t="s">
        <v>33</v>
      </c>
      <c r="B27" s="15">
        <v>4533698.3499999996</v>
      </c>
      <c r="C27" s="16">
        <v>452714.84</v>
      </c>
      <c r="D27" s="16">
        <v>675651.01</v>
      </c>
      <c r="E27" s="16">
        <v>885967.8</v>
      </c>
      <c r="F27" s="16">
        <v>373348.65</v>
      </c>
      <c r="G27" s="16">
        <v>663128.4</v>
      </c>
      <c r="H27" s="16"/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2">
        <v>0</v>
      </c>
    </row>
    <row r="28" spans="1:15" x14ac:dyDescent="0.25">
      <c r="A28" s="14" t="s">
        <v>34</v>
      </c>
      <c r="B28" s="15">
        <v>739642.98</v>
      </c>
      <c r="C28" s="16">
        <v>3800</v>
      </c>
      <c r="D28" s="7">
        <v>191403.44</v>
      </c>
      <c r="E28" s="7">
        <v>3800</v>
      </c>
      <c r="F28" s="7">
        <v>0</v>
      </c>
      <c r="G28" s="7">
        <v>113739.54</v>
      </c>
      <c r="H28" s="7"/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12">
        <v>0</v>
      </c>
    </row>
    <row r="29" spans="1:15" x14ac:dyDescent="0.25">
      <c r="A29" s="14" t="s">
        <v>35</v>
      </c>
      <c r="B29" s="15">
        <v>180</v>
      </c>
      <c r="C29" s="16">
        <v>0</v>
      </c>
      <c r="D29" s="7">
        <v>60</v>
      </c>
      <c r="E29" s="7">
        <v>120</v>
      </c>
      <c r="F29" s="7">
        <v>0</v>
      </c>
      <c r="G29" s="7">
        <v>0</v>
      </c>
      <c r="H29" s="7"/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2">
        <v>0</v>
      </c>
    </row>
    <row r="30" spans="1:15" x14ac:dyDescent="0.25">
      <c r="A30" s="14" t="s">
        <v>36</v>
      </c>
      <c r="B30" s="15">
        <v>2198659.7399999998</v>
      </c>
      <c r="C30" s="16">
        <v>531630.97</v>
      </c>
      <c r="D30" s="16">
        <v>415337.58</v>
      </c>
      <c r="E30" s="16">
        <v>95433.68</v>
      </c>
      <c r="F30" s="16">
        <v>95433.68</v>
      </c>
      <c r="G30" s="16">
        <v>333290.39</v>
      </c>
      <c r="H30" s="16"/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2">
        <v>0</v>
      </c>
    </row>
    <row r="31" spans="1:15" x14ac:dyDescent="0.25">
      <c r="A31" s="14" t="s">
        <v>37</v>
      </c>
      <c r="B31" s="15">
        <v>2047765.253</v>
      </c>
      <c r="C31" s="16">
        <v>341907.96299999999</v>
      </c>
      <c r="D31" s="16">
        <v>343565.73</v>
      </c>
      <c r="E31" s="16">
        <v>340572.89</v>
      </c>
      <c r="F31" s="16">
        <v>340572.89</v>
      </c>
      <c r="G31" s="16">
        <v>340572.89</v>
      </c>
      <c r="H31" s="16"/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2">
        <v>0</v>
      </c>
    </row>
    <row r="32" spans="1:15" ht="48" x14ac:dyDescent="0.25">
      <c r="A32" s="14" t="s">
        <v>38</v>
      </c>
      <c r="B32" s="15">
        <v>127056.34</v>
      </c>
      <c r="C32" s="16">
        <v>16402</v>
      </c>
      <c r="D32" s="16">
        <v>25566.27</v>
      </c>
      <c r="E32" s="16">
        <v>32747.360000000001</v>
      </c>
      <c r="F32" s="16">
        <v>17759</v>
      </c>
      <c r="G32" s="16">
        <v>13988.45</v>
      </c>
      <c r="H32" s="16"/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2">
        <v>0</v>
      </c>
      <c r="O32" s="16">
        <v>0</v>
      </c>
    </row>
    <row r="33" spans="1:14" ht="36" x14ac:dyDescent="0.25">
      <c r="A33" s="14" t="s">
        <v>39</v>
      </c>
      <c r="B33" s="15">
        <v>5663086.8300000001</v>
      </c>
      <c r="C33" s="16">
        <v>567396.31000000006</v>
      </c>
      <c r="D33" s="16">
        <v>1133840.8499999999</v>
      </c>
      <c r="E33" s="16">
        <v>858330.95</v>
      </c>
      <c r="F33" s="16">
        <v>970169.48</v>
      </c>
      <c r="G33" s="16">
        <v>1000161.9199999999</v>
      </c>
      <c r="H33" s="16"/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2">
        <v>0</v>
      </c>
    </row>
    <row r="34" spans="1:14" ht="24" x14ac:dyDescent="0.25">
      <c r="A34" s="14" t="s">
        <v>40</v>
      </c>
      <c r="B34" s="15">
        <v>1297143.5</v>
      </c>
      <c r="C34" s="16">
        <v>198601.45</v>
      </c>
      <c r="D34" s="16">
        <v>201564.23</v>
      </c>
      <c r="E34" s="16">
        <v>201580.01</v>
      </c>
      <c r="F34" s="16">
        <v>205531.37</v>
      </c>
      <c r="G34" s="16">
        <v>287137.56</v>
      </c>
      <c r="H34" s="16"/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2">
        <v>0</v>
      </c>
    </row>
    <row r="35" spans="1:14" s="13" customFormat="1" ht="12" x14ac:dyDescent="0.2">
      <c r="A35" s="10" t="s">
        <v>41</v>
      </c>
      <c r="B35" s="10">
        <v>4157059.22</v>
      </c>
      <c r="C35" s="11">
        <v>513276.97</v>
      </c>
      <c r="D35" s="11">
        <v>678504.94</v>
      </c>
      <c r="E35" s="11">
        <v>759689.34000000008</v>
      </c>
      <c r="F35" s="11">
        <v>810868.60000000009</v>
      </c>
      <c r="G35" s="11">
        <v>625244.97</v>
      </c>
      <c r="H35" s="11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</row>
    <row r="36" spans="1:14" ht="24" x14ac:dyDescent="0.25">
      <c r="A36" s="14" t="s">
        <v>42</v>
      </c>
      <c r="B36" s="15">
        <v>256598.04</v>
      </c>
      <c r="C36" s="16">
        <v>29051.62</v>
      </c>
      <c r="D36" s="16">
        <v>29313.85</v>
      </c>
      <c r="E36" s="16">
        <v>40542.980000000003</v>
      </c>
      <c r="F36" s="16">
        <v>74863.540000000008</v>
      </c>
      <c r="G36" s="16">
        <v>43100.37</v>
      </c>
      <c r="H36" s="16"/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2">
        <v>0</v>
      </c>
    </row>
    <row r="37" spans="1:14" x14ac:dyDescent="0.25">
      <c r="A37" s="14" t="s">
        <v>43</v>
      </c>
      <c r="B37" s="15">
        <v>81750.429999999993</v>
      </c>
      <c r="C37" s="16">
        <v>305.62</v>
      </c>
      <c r="D37" s="16">
        <v>184.08</v>
      </c>
      <c r="E37" s="16">
        <v>663.16</v>
      </c>
      <c r="F37" s="16">
        <v>379.97</v>
      </c>
      <c r="G37" s="16">
        <v>688.54</v>
      </c>
      <c r="H37" s="16"/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2">
        <v>0</v>
      </c>
    </row>
    <row r="38" spans="1:14" ht="24" x14ac:dyDescent="0.25">
      <c r="A38" s="14" t="s">
        <v>44</v>
      </c>
      <c r="B38" s="15">
        <v>314494.98</v>
      </c>
      <c r="C38" s="16">
        <v>23579.89</v>
      </c>
      <c r="D38" s="16">
        <v>100072.57</v>
      </c>
      <c r="E38" s="16">
        <v>38254.699999999997</v>
      </c>
      <c r="F38" s="16">
        <v>60608.14</v>
      </c>
      <c r="G38" s="16">
        <v>49195.3</v>
      </c>
      <c r="H38" s="16"/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2">
        <v>0</v>
      </c>
    </row>
    <row r="39" spans="1:14" ht="24" x14ac:dyDescent="0.25">
      <c r="A39" s="14" t="s">
        <v>45</v>
      </c>
      <c r="B39" s="15">
        <v>35776.589999999997</v>
      </c>
      <c r="C39" s="16">
        <v>8915.49</v>
      </c>
      <c r="D39" s="16">
        <v>1239</v>
      </c>
      <c r="E39" s="16">
        <v>21692.400000000001</v>
      </c>
      <c r="F39" s="16">
        <v>826</v>
      </c>
      <c r="G39" s="16">
        <v>1439</v>
      </c>
      <c r="H39" s="16"/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2">
        <v>0</v>
      </c>
    </row>
    <row r="40" spans="1:14" ht="24" x14ac:dyDescent="0.25">
      <c r="A40" s="14" t="s">
        <v>46</v>
      </c>
      <c r="B40" s="15">
        <v>103988.25</v>
      </c>
      <c r="C40" s="16">
        <v>6230.4</v>
      </c>
      <c r="D40" s="16">
        <v>28607.170000000002</v>
      </c>
      <c r="E40" s="16">
        <v>37354.080000000002</v>
      </c>
      <c r="F40" s="16">
        <v>8160.88</v>
      </c>
      <c r="G40" s="16">
        <v>8255.2800000000007</v>
      </c>
      <c r="H40" s="16"/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v>0</v>
      </c>
    </row>
    <row r="41" spans="1:14" ht="24" x14ac:dyDescent="0.25">
      <c r="A41" s="14" t="s">
        <v>47</v>
      </c>
      <c r="B41" s="15">
        <v>2987.01</v>
      </c>
      <c r="C41" s="16">
        <v>0</v>
      </c>
      <c r="D41" s="16">
        <v>277</v>
      </c>
      <c r="E41" s="16">
        <v>2230.0100000000002</v>
      </c>
      <c r="F41" s="16">
        <v>0</v>
      </c>
      <c r="G41" s="16">
        <v>480</v>
      </c>
      <c r="H41" s="16"/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2">
        <v>0</v>
      </c>
    </row>
    <row r="42" spans="1:14" ht="26.25" customHeight="1" x14ac:dyDescent="0.25">
      <c r="A42" s="14" t="s">
        <v>48</v>
      </c>
      <c r="B42" s="15">
        <v>3079152.57</v>
      </c>
      <c r="C42" s="16">
        <v>437281.43</v>
      </c>
      <c r="D42" s="16">
        <v>485066.71</v>
      </c>
      <c r="E42" s="16">
        <v>513587.44000000006</v>
      </c>
      <c r="F42" s="16">
        <v>636409.63</v>
      </c>
      <c r="G42" s="16">
        <v>481121.73</v>
      </c>
      <c r="H42" s="16"/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2">
        <v>0</v>
      </c>
    </row>
    <row r="43" spans="1:14" ht="36" hidden="1" x14ac:dyDescent="0.25">
      <c r="A43" s="14" t="s">
        <v>49</v>
      </c>
      <c r="B43" s="15">
        <v>0</v>
      </c>
      <c r="C43" s="16">
        <v>0</v>
      </c>
      <c r="D43" s="18">
        <v>0</v>
      </c>
      <c r="E43" s="18">
        <v>0</v>
      </c>
      <c r="F43" s="18">
        <v>0</v>
      </c>
      <c r="G43" s="18">
        <v>0</v>
      </c>
      <c r="H43" s="18"/>
      <c r="I43" s="19">
        <v>0</v>
      </c>
      <c r="M43" s="20">
        <v>0</v>
      </c>
      <c r="N43" s="12">
        <v>0</v>
      </c>
    </row>
    <row r="44" spans="1:14" x14ac:dyDescent="0.25">
      <c r="A44" s="14" t="s">
        <v>50</v>
      </c>
      <c r="B44" s="15">
        <v>282311.35000000003</v>
      </c>
      <c r="C44" s="16">
        <v>7912.52</v>
      </c>
      <c r="D44" s="16">
        <v>33744.559999999998</v>
      </c>
      <c r="E44" s="16">
        <v>105364.57</v>
      </c>
      <c r="F44" s="16">
        <v>29620.440000000002</v>
      </c>
      <c r="G44" s="16">
        <v>40964.75</v>
      </c>
      <c r="H44" s="16"/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2">
        <v>0</v>
      </c>
    </row>
    <row r="45" spans="1:14" s="17" customFormat="1" ht="12" x14ac:dyDescent="0.2">
      <c r="A45" s="10" t="s">
        <v>51</v>
      </c>
      <c r="B45" s="10">
        <v>2502371.36</v>
      </c>
      <c r="C45" s="11">
        <v>106468.75</v>
      </c>
      <c r="D45" s="11">
        <v>538114.11</v>
      </c>
      <c r="E45" s="11">
        <v>77813.75</v>
      </c>
      <c r="F45" s="11">
        <v>153448.75</v>
      </c>
      <c r="G45" s="11">
        <v>1221381.25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>
        <v>0</v>
      </c>
    </row>
    <row r="46" spans="1:14" ht="24" x14ac:dyDescent="0.25">
      <c r="A46" s="14" t="s">
        <v>52</v>
      </c>
      <c r="B46" s="15">
        <v>1914882.8599999999</v>
      </c>
      <c r="C46" s="16">
        <v>70000</v>
      </c>
      <c r="D46" s="16">
        <v>501645.36</v>
      </c>
      <c r="E46" s="16">
        <v>41345</v>
      </c>
      <c r="F46" s="16">
        <v>116980</v>
      </c>
      <c r="G46" s="16">
        <v>1184912.5</v>
      </c>
      <c r="H46" s="16"/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2">
        <v>0</v>
      </c>
    </row>
    <row r="47" spans="1:14" ht="36" x14ac:dyDescent="0.25">
      <c r="A47" s="14" t="s">
        <v>53</v>
      </c>
      <c r="B47" s="15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/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2">
        <v>0</v>
      </c>
    </row>
    <row r="48" spans="1:14" ht="36" x14ac:dyDescent="0.25">
      <c r="A48" s="14" t="s">
        <v>54</v>
      </c>
      <c r="B48" s="15">
        <v>0</v>
      </c>
      <c r="C48" s="16">
        <v>0</v>
      </c>
      <c r="D48" s="16">
        <v>0</v>
      </c>
      <c r="E48" s="16">
        <v>0</v>
      </c>
      <c r="F48" s="16"/>
      <c r="G48" s="16">
        <v>0</v>
      </c>
      <c r="H48" s="21"/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12">
        <v>0</v>
      </c>
    </row>
    <row r="49" spans="1:16" ht="36" x14ac:dyDescent="0.25">
      <c r="A49" s="14" t="s">
        <v>55</v>
      </c>
      <c r="B49" s="15">
        <v>0</v>
      </c>
      <c r="C49" s="16">
        <v>0</v>
      </c>
      <c r="D49" s="18">
        <v>0</v>
      </c>
      <c r="E49" s="19">
        <v>0</v>
      </c>
      <c r="F49" s="19">
        <v>0</v>
      </c>
      <c r="H49" s="21"/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12">
        <v>0</v>
      </c>
    </row>
    <row r="50" spans="1:16" ht="36" x14ac:dyDescent="0.25">
      <c r="A50" s="14" t="s">
        <v>56</v>
      </c>
      <c r="B50" s="15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/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v>0</v>
      </c>
    </row>
    <row r="51" spans="1:16" ht="24" x14ac:dyDescent="0.25">
      <c r="A51" s="14" t="s">
        <v>57</v>
      </c>
      <c r="B51" s="23">
        <v>587488.5</v>
      </c>
      <c r="C51" s="16">
        <v>36468.75</v>
      </c>
      <c r="D51" s="16">
        <v>36468.75</v>
      </c>
      <c r="E51" s="16">
        <v>36468.75</v>
      </c>
      <c r="F51" s="16">
        <v>36468.75</v>
      </c>
      <c r="G51" s="16">
        <v>36468.75</v>
      </c>
      <c r="H51" s="16"/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2">
        <v>0</v>
      </c>
    </row>
    <row r="52" spans="1:16" ht="36" x14ac:dyDescent="0.25">
      <c r="A52" s="14" t="s">
        <v>58</v>
      </c>
      <c r="B52" s="15">
        <v>0</v>
      </c>
      <c r="C52" s="16">
        <v>0</v>
      </c>
      <c r="D52" s="18">
        <v>0</v>
      </c>
      <c r="E52" s="19">
        <v>0</v>
      </c>
      <c r="F52" s="19">
        <v>0</v>
      </c>
      <c r="G52" s="21">
        <v>0</v>
      </c>
      <c r="H52" s="21"/>
      <c r="I52" s="19">
        <v>0</v>
      </c>
      <c r="J52" s="19">
        <v>0</v>
      </c>
      <c r="K52" s="19">
        <v>0</v>
      </c>
      <c r="L52" s="19">
        <v>0</v>
      </c>
      <c r="M52" s="22">
        <v>0</v>
      </c>
      <c r="N52" s="12">
        <v>0</v>
      </c>
    </row>
    <row r="53" spans="1:16" x14ac:dyDescent="0.25">
      <c r="A53" s="24" t="s">
        <v>59</v>
      </c>
      <c r="B53" s="15">
        <v>0</v>
      </c>
      <c r="C53" s="16">
        <v>0</v>
      </c>
      <c r="D53" s="18">
        <v>0</v>
      </c>
      <c r="E53" s="18">
        <v>0</v>
      </c>
      <c r="F53" s="18">
        <v>0</v>
      </c>
      <c r="G53" s="18">
        <v>0</v>
      </c>
      <c r="H53" s="18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2">
        <v>0</v>
      </c>
    </row>
    <row r="54" spans="1:16" ht="24" x14ac:dyDescent="0.25">
      <c r="A54" s="14" t="s">
        <v>60</v>
      </c>
      <c r="B54" s="15">
        <v>0</v>
      </c>
      <c r="C54" s="16">
        <v>0</v>
      </c>
      <c r="D54" s="18">
        <v>0</v>
      </c>
      <c r="E54" s="18">
        <v>0</v>
      </c>
      <c r="F54" s="19">
        <v>0</v>
      </c>
      <c r="G54" s="21">
        <v>0</v>
      </c>
      <c r="H54" s="21"/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12">
        <v>0</v>
      </c>
    </row>
    <row r="55" spans="1:16" ht="24" x14ac:dyDescent="0.25">
      <c r="A55" s="14" t="s">
        <v>61</v>
      </c>
      <c r="B55" s="15">
        <v>0</v>
      </c>
      <c r="C55" s="16">
        <v>0</v>
      </c>
      <c r="D55" s="18">
        <v>0</v>
      </c>
      <c r="E55" s="18">
        <v>0</v>
      </c>
      <c r="F55" s="19">
        <v>0</v>
      </c>
      <c r="G55" s="21">
        <v>0</v>
      </c>
      <c r="H55" s="21"/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12">
        <v>0</v>
      </c>
    </row>
    <row r="56" spans="1:16" ht="24" x14ac:dyDescent="0.25">
      <c r="A56" s="14" t="s">
        <v>62</v>
      </c>
      <c r="B56" s="15">
        <v>0</v>
      </c>
      <c r="C56" s="16">
        <v>0</v>
      </c>
      <c r="D56" s="18">
        <v>0</v>
      </c>
      <c r="E56" s="18">
        <v>0</v>
      </c>
      <c r="F56" s="19">
        <v>0</v>
      </c>
      <c r="G56" s="21">
        <v>0</v>
      </c>
      <c r="H56" s="21"/>
      <c r="I56" s="19">
        <v>0</v>
      </c>
      <c r="J56" s="19">
        <v>0</v>
      </c>
      <c r="K56" s="19">
        <v>0</v>
      </c>
      <c r="L56" s="19">
        <v>0</v>
      </c>
      <c r="M56" s="22">
        <v>0</v>
      </c>
      <c r="N56" s="12">
        <v>0</v>
      </c>
    </row>
    <row r="57" spans="1:16" ht="36" x14ac:dyDescent="0.25">
      <c r="A57" s="14" t="s">
        <v>63</v>
      </c>
      <c r="B57" s="15">
        <v>0</v>
      </c>
      <c r="C57" s="16">
        <v>0</v>
      </c>
      <c r="D57" s="18">
        <v>0</v>
      </c>
      <c r="E57" s="18">
        <v>0</v>
      </c>
      <c r="F57" s="19">
        <v>0</v>
      </c>
      <c r="G57" s="21">
        <v>0</v>
      </c>
      <c r="H57" s="21"/>
      <c r="I57" s="19">
        <v>0</v>
      </c>
      <c r="J57" s="19">
        <v>0</v>
      </c>
      <c r="K57" s="19">
        <v>0</v>
      </c>
      <c r="L57" s="19">
        <v>0</v>
      </c>
      <c r="M57" s="22">
        <v>0</v>
      </c>
      <c r="N57" s="12">
        <v>0</v>
      </c>
    </row>
    <row r="58" spans="1:16" ht="36" x14ac:dyDescent="0.25">
      <c r="A58" s="14" t="s">
        <v>64</v>
      </c>
      <c r="B58" s="25">
        <v>0</v>
      </c>
      <c r="C58" s="16">
        <v>0</v>
      </c>
      <c r="D58" s="18">
        <v>0</v>
      </c>
      <c r="E58" s="18">
        <v>0</v>
      </c>
      <c r="F58" s="19">
        <v>0</v>
      </c>
      <c r="G58" s="21">
        <v>0</v>
      </c>
      <c r="H58" s="21"/>
      <c r="I58" s="19">
        <v>0</v>
      </c>
      <c r="J58" s="19">
        <v>0</v>
      </c>
      <c r="K58" s="19">
        <v>0</v>
      </c>
      <c r="L58" s="19">
        <v>0</v>
      </c>
      <c r="M58" s="22">
        <v>0</v>
      </c>
      <c r="N58" s="12">
        <v>0</v>
      </c>
    </row>
    <row r="59" spans="1:16" ht="24" x14ac:dyDescent="0.25">
      <c r="A59" s="14" t="s">
        <v>65</v>
      </c>
      <c r="B59" s="25">
        <v>0</v>
      </c>
      <c r="C59" s="16">
        <v>0</v>
      </c>
      <c r="D59" s="18">
        <v>0</v>
      </c>
      <c r="E59" s="18">
        <v>0</v>
      </c>
      <c r="F59" s="19">
        <v>0</v>
      </c>
      <c r="G59" s="21">
        <v>0</v>
      </c>
      <c r="H59" s="21"/>
      <c r="I59" s="19">
        <v>0</v>
      </c>
      <c r="J59" s="19">
        <v>0</v>
      </c>
      <c r="K59" s="19">
        <v>0</v>
      </c>
      <c r="L59" s="19">
        <v>0</v>
      </c>
      <c r="M59" s="22">
        <v>0</v>
      </c>
      <c r="N59" s="12">
        <v>0</v>
      </c>
    </row>
    <row r="60" spans="1:16" ht="24" x14ac:dyDescent="0.25">
      <c r="A60" s="14" t="s">
        <v>66</v>
      </c>
      <c r="B60" s="25">
        <v>0</v>
      </c>
      <c r="C60" s="16">
        <v>0</v>
      </c>
      <c r="D60" s="18">
        <v>0</v>
      </c>
      <c r="E60" s="18">
        <v>0</v>
      </c>
      <c r="F60" s="19">
        <v>0</v>
      </c>
      <c r="G60" s="21">
        <v>0</v>
      </c>
      <c r="H60" s="21"/>
      <c r="I60" s="19">
        <v>0</v>
      </c>
      <c r="J60" s="19">
        <v>0</v>
      </c>
      <c r="K60" s="19">
        <v>0</v>
      </c>
      <c r="L60" s="19">
        <v>0</v>
      </c>
      <c r="M60" s="22">
        <v>0</v>
      </c>
      <c r="N60" s="12">
        <v>0</v>
      </c>
    </row>
    <row r="61" spans="1:16" s="13" customFormat="1" ht="24" x14ac:dyDescent="0.2">
      <c r="A61" s="26" t="s">
        <v>67</v>
      </c>
      <c r="B61" s="26">
        <v>38196.6</v>
      </c>
      <c r="C61" s="26">
        <v>0</v>
      </c>
      <c r="D61" s="11">
        <v>0</v>
      </c>
      <c r="E61" s="11">
        <v>7516.6</v>
      </c>
      <c r="F61" s="11">
        <v>15340</v>
      </c>
      <c r="G61" s="11">
        <v>7670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</row>
    <row r="62" spans="1:16" x14ac:dyDescent="0.25">
      <c r="A62" s="14" t="s">
        <v>68</v>
      </c>
      <c r="B62" s="14">
        <v>38196.6</v>
      </c>
      <c r="C62" s="26">
        <v>0</v>
      </c>
      <c r="D62" s="16">
        <v>0</v>
      </c>
      <c r="E62" s="16">
        <v>7516.6</v>
      </c>
      <c r="F62" s="16">
        <v>15340</v>
      </c>
      <c r="G62" s="16">
        <v>7670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2">
        <v>0</v>
      </c>
      <c r="O62" s="16">
        <v>0</v>
      </c>
      <c r="P62" s="16">
        <v>0</v>
      </c>
    </row>
    <row r="63" spans="1:16" ht="24" x14ac:dyDescent="0.25">
      <c r="A63" s="14" t="s">
        <v>69</v>
      </c>
      <c r="B63" s="14">
        <v>0</v>
      </c>
      <c r="C63" s="26">
        <v>0</v>
      </c>
      <c r="D63" s="18">
        <v>0</v>
      </c>
      <c r="E63" s="18">
        <v>0</v>
      </c>
      <c r="F63" s="18">
        <v>0</v>
      </c>
      <c r="G63" s="21">
        <v>0</v>
      </c>
      <c r="H63" s="21"/>
      <c r="I63" s="19">
        <v>0</v>
      </c>
      <c r="J63" s="19">
        <v>0</v>
      </c>
      <c r="K63" s="19">
        <v>0</v>
      </c>
      <c r="L63" s="19">
        <v>0</v>
      </c>
      <c r="M63" s="22">
        <v>0</v>
      </c>
      <c r="N63" s="12">
        <v>0</v>
      </c>
    </row>
    <row r="64" spans="1:16" ht="24" x14ac:dyDescent="0.25">
      <c r="A64" s="14" t="s">
        <v>70</v>
      </c>
      <c r="B64" s="14">
        <v>0</v>
      </c>
      <c r="C64" s="26">
        <v>0</v>
      </c>
      <c r="D64" s="18">
        <v>0</v>
      </c>
      <c r="E64" s="18">
        <v>0</v>
      </c>
      <c r="F64" s="18">
        <v>0</v>
      </c>
      <c r="G64" s="21">
        <v>0</v>
      </c>
      <c r="H64" s="21"/>
      <c r="I64" s="19">
        <v>0</v>
      </c>
      <c r="J64" s="19">
        <v>0</v>
      </c>
      <c r="K64" s="19">
        <v>0</v>
      </c>
      <c r="L64" s="19">
        <v>0</v>
      </c>
      <c r="M64" s="22">
        <v>0</v>
      </c>
      <c r="N64" s="12">
        <v>0</v>
      </c>
    </row>
    <row r="65" spans="1:14" ht="36" x14ac:dyDescent="0.25">
      <c r="A65" s="14" t="s">
        <v>71</v>
      </c>
      <c r="B65" s="14">
        <v>0</v>
      </c>
      <c r="C65" s="26">
        <v>0</v>
      </c>
      <c r="D65" s="18">
        <v>0</v>
      </c>
      <c r="E65" s="18">
        <v>0</v>
      </c>
      <c r="F65" s="18">
        <v>0</v>
      </c>
      <c r="G65" s="21">
        <v>0</v>
      </c>
      <c r="H65" s="21"/>
      <c r="I65" s="19">
        <v>0</v>
      </c>
      <c r="J65" s="19">
        <v>0</v>
      </c>
      <c r="K65" s="19">
        <v>0</v>
      </c>
      <c r="L65" s="19">
        <v>0</v>
      </c>
      <c r="M65" s="22">
        <v>0</v>
      </c>
      <c r="N65" s="12">
        <v>0</v>
      </c>
    </row>
    <row r="66" spans="1:14" ht="24" x14ac:dyDescent="0.25">
      <c r="A66" s="14" t="s">
        <v>72</v>
      </c>
      <c r="B66" s="14">
        <v>0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/>
      <c r="I66" s="16">
        <v>0</v>
      </c>
      <c r="J66" s="16">
        <v>0</v>
      </c>
      <c r="K66" s="16">
        <v>0</v>
      </c>
      <c r="L66" s="19">
        <v>0</v>
      </c>
      <c r="M66" s="22">
        <v>0</v>
      </c>
      <c r="N66" s="12">
        <v>0</v>
      </c>
    </row>
    <row r="67" spans="1:14" ht="24" x14ac:dyDescent="0.25">
      <c r="A67" s="14" t="s">
        <v>73</v>
      </c>
      <c r="B67" s="14">
        <v>0</v>
      </c>
      <c r="C67" s="26">
        <v>0</v>
      </c>
      <c r="D67" s="18">
        <v>0</v>
      </c>
      <c r="E67" s="18">
        <v>0</v>
      </c>
      <c r="F67" s="18">
        <v>0</v>
      </c>
      <c r="G67" s="21">
        <v>0</v>
      </c>
      <c r="H67" s="21"/>
      <c r="I67" s="19">
        <v>0</v>
      </c>
      <c r="J67" s="19">
        <v>0</v>
      </c>
      <c r="K67" s="19">
        <v>0</v>
      </c>
      <c r="L67" s="19">
        <v>0</v>
      </c>
      <c r="M67" s="22">
        <v>0</v>
      </c>
      <c r="N67" s="12">
        <v>0</v>
      </c>
    </row>
    <row r="68" spans="1:14" ht="24" x14ac:dyDescent="0.25">
      <c r="A68" s="14" t="s">
        <v>74</v>
      </c>
      <c r="B68" s="14">
        <v>0</v>
      </c>
      <c r="C68" s="26">
        <v>0</v>
      </c>
      <c r="D68" s="18">
        <v>0</v>
      </c>
      <c r="E68" s="18">
        <v>0</v>
      </c>
      <c r="F68" s="18">
        <v>0</v>
      </c>
      <c r="G68" s="21">
        <v>0</v>
      </c>
      <c r="H68" s="21"/>
      <c r="I68" s="19">
        <v>0</v>
      </c>
      <c r="J68" s="19">
        <v>0</v>
      </c>
      <c r="K68" s="19">
        <v>0</v>
      </c>
      <c r="L68" s="19">
        <v>0</v>
      </c>
      <c r="M68" s="22">
        <v>0</v>
      </c>
      <c r="N68" s="12">
        <v>0</v>
      </c>
    </row>
    <row r="69" spans="1:14" x14ac:dyDescent="0.25">
      <c r="A69" s="14" t="s">
        <v>75</v>
      </c>
      <c r="B69" s="14">
        <v>0</v>
      </c>
      <c r="C69" s="26">
        <v>0</v>
      </c>
      <c r="D69" s="18">
        <v>0</v>
      </c>
      <c r="E69" s="18">
        <v>0</v>
      </c>
      <c r="F69" s="18">
        <v>0</v>
      </c>
      <c r="G69" s="21">
        <v>0</v>
      </c>
      <c r="H69" s="21"/>
      <c r="I69" s="19">
        <v>0</v>
      </c>
      <c r="J69" s="19">
        <v>0</v>
      </c>
      <c r="K69" s="19">
        <v>0</v>
      </c>
      <c r="L69" s="19">
        <v>0</v>
      </c>
      <c r="M69" s="22">
        <v>0</v>
      </c>
      <c r="N69" s="12">
        <v>0</v>
      </c>
    </row>
    <row r="70" spans="1:14" ht="36" x14ac:dyDescent="0.25">
      <c r="A70" s="14" t="s">
        <v>76</v>
      </c>
      <c r="B70" s="14">
        <v>0</v>
      </c>
      <c r="C70" s="26">
        <v>0</v>
      </c>
      <c r="D70" s="18">
        <v>0</v>
      </c>
      <c r="E70" s="18">
        <v>0</v>
      </c>
      <c r="F70" s="18">
        <v>0</v>
      </c>
      <c r="G70" s="21">
        <v>0</v>
      </c>
      <c r="H70" s="21"/>
      <c r="I70" s="19">
        <v>0</v>
      </c>
      <c r="J70" s="19">
        <v>0</v>
      </c>
      <c r="K70" s="19">
        <v>0</v>
      </c>
      <c r="L70" s="19">
        <v>0</v>
      </c>
      <c r="M70" s="22">
        <v>0</v>
      </c>
      <c r="N70" s="12">
        <v>0</v>
      </c>
    </row>
    <row r="71" spans="1:14" x14ac:dyDescent="0.25">
      <c r="A71" s="27" t="s">
        <v>77</v>
      </c>
      <c r="B71" s="27">
        <v>9942247.5</v>
      </c>
      <c r="C71" s="26">
        <v>0</v>
      </c>
      <c r="D71" s="18">
        <v>0</v>
      </c>
      <c r="E71" s="18">
        <v>9942247.5</v>
      </c>
      <c r="F71" s="18">
        <v>0</v>
      </c>
      <c r="G71" s="18">
        <v>0</v>
      </c>
      <c r="H71" s="18"/>
      <c r="I71" s="18">
        <v>0</v>
      </c>
      <c r="J71" s="18">
        <v>0</v>
      </c>
      <c r="K71" s="11">
        <v>0</v>
      </c>
      <c r="L71" s="18">
        <v>0</v>
      </c>
      <c r="M71" s="18">
        <v>0</v>
      </c>
      <c r="N71" s="12">
        <v>0</v>
      </c>
    </row>
    <row r="72" spans="1:14" x14ac:dyDescent="0.25">
      <c r="A72" s="14" t="s">
        <v>78</v>
      </c>
      <c r="B72" s="27">
        <v>9942247.5</v>
      </c>
      <c r="C72" s="18">
        <v>0</v>
      </c>
      <c r="D72" s="18">
        <v>0</v>
      </c>
      <c r="E72" s="18">
        <v>9942247.5</v>
      </c>
      <c r="F72" s="18">
        <v>0</v>
      </c>
      <c r="G72" s="21">
        <v>0</v>
      </c>
      <c r="H72" s="21"/>
      <c r="I72" s="21">
        <v>0</v>
      </c>
      <c r="J72" s="21">
        <v>0</v>
      </c>
      <c r="K72" s="21">
        <v>0</v>
      </c>
      <c r="L72" s="19">
        <v>0</v>
      </c>
      <c r="M72" s="22">
        <v>0</v>
      </c>
      <c r="N72" s="12">
        <v>0</v>
      </c>
    </row>
    <row r="73" spans="1:14" x14ac:dyDescent="0.25">
      <c r="A73" s="14" t="s">
        <v>79</v>
      </c>
      <c r="B73" s="27">
        <v>0</v>
      </c>
      <c r="C73" s="18">
        <v>0</v>
      </c>
      <c r="D73" s="18">
        <v>0</v>
      </c>
      <c r="E73" s="18">
        <v>0</v>
      </c>
      <c r="F73" s="18">
        <v>0</v>
      </c>
      <c r="G73" s="21">
        <v>0</v>
      </c>
      <c r="H73" s="21"/>
      <c r="I73" s="19">
        <v>0</v>
      </c>
      <c r="J73" s="19">
        <v>0</v>
      </c>
      <c r="K73" s="19">
        <v>0</v>
      </c>
      <c r="L73" s="19">
        <v>0</v>
      </c>
      <c r="M73" s="22">
        <v>0</v>
      </c>
      <c r="N73" s="12">
        <v>0</v>
      </c>
    </row>
    <row r="74" spans="1:14" ht="24" x14ac:dyDescent="0.25">
      <c r="A74" s="14" t="s">
        <v>80</v>
      </c>
      <c r="B74" s="27">
        <v>0</v>
      </c>
      <c r="C74" s="18">
        <v>0</v>
      </c>
      <c r="D74" s="18">
        <v>0</v>
      </c>
      <c r="E74" s="18">
        <v>0</v>
      </c>
      <c r="F74" s="18">
        <v>0</v>
      </c>
      <c r="G74" s="21">
        <v>0</v>
      </c>
      <c r="H74" s="21"/>
      <c r="I74" s="19">
        <v>0</v>
      </c>
      <c r="J74" s="19">
        <v>0</v>
      </c>
      <c r="K74" s="19">
        <v>0</v>
      </c>
      <c r="L74" s="19">
        <v>0</v>
      </c>
      <c r="M74" s="22">
        <v>0</v>
      </c>
      <c r="N74" s="12">
        <v>0</v>
      </c>
    </row>
    <row r="75" spans="1:14" ht="36" x14ac:dyDescent="0.25">
      <c r="A75" s="14" t="s">
        <v>81</v>
      </c>
      <c r="B75" s="27">
        <v>0</v>
      </c>
      <c r="C75" s="18">
        <v>0</v>
      </c>
      <c r="D75" s="18">
        <v>0</v>
      </c>
      <c r="E75" s="18">
        <v>0</v>
      </c>
      <c r="F75" s="18">
        <v>0</v>
      </c>
      <c r="G75" s="21">
        <v>0</v>
      </c>
      <c r="H75" s="21"/>
      <c r="I75" s="19">
        <v>0</v>
      </c>
      <c r="J75" s="19">
        <v>0</v>
      </c>
      <c r="K75" s="19">
        <v>0</v>
      </c>
      <c r="L75" s="19">
        <v>0</v>
      </c>
      <c r="M75" s="22">
        <v>0</v>
      </c>
      <c r="N75" s="12">
        <v>0</v>
      </c>
    </row>
    <row r="76" spans="1:14" ht="24" x14ac:dyDescent="0.25">
      <c r="A76" s="27" t="s">
        <v>82</v>
      </c>
      <c r="B76" s="27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/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2">
        <v>0</v>
      </c>
    </row>
    <row r="77" spans="1:14" x14ac:dyDescent="0.25">
      <c r="A77" s="14" t="s">
        <v>83</v>
      </c>
      <c r="B77" s="14">
        <v>0</v>
      </c>
      <c r="C77" s="18">
        <v>0</v>
      </c>
      <c r="D77" s="18">
        <v>0</v>
      </c>
      <c r="E77" s="18">
        <v>0</v>
      </c>
      <c r="F77" s="18">
        <v>0</v>
      </c>
      <c r="G77" s="21">
        <v>0</v>
      </c>
      <c r="H77" s="21"/>
      <c r="I77" s="19">
        <v>0</v>
      </c>
      <c r="J77" s="19">
        <v>0</v>
      </c>
      <c r="K77" s="19">
        <v>0</v>
      </c>
      <c r="L77" s="19">
        <v>0</v>
      </c>
      <c r="M77" s="22">
        <v>0</v>
      </c>
      <c r="N77" s="12">
        <v>0</v>
      </c>
    </row>
    <row r="78" spans="1:14" ht="36" x14ac:dyDescent="0.25">
      <c r="A78" s="14" t="s">
        <v>84</v>
      </c>
      <c r="B78" s="14">
        <v>0</v>
      </c>
      <c r="C78" s="18">
        <v>0</v>
      </c>
      <c r="D78" s="18">
        <v>0</v>
      </c>
      <c r="E78" s="18">
        <v>0</v>
      </c>
      <c r="F78" s="18">
        <v>0</v>
      </c>
      <c r="G78" s="21">
        <v>0</v>
      </c>
      <c r="H78" s="21"/>
      <c r="I78" s="19">
        <v>0</v>
      </c>
      <c r="J78" s="19">
        <v>0</v>
      </c>
      <c r="K78" s="19">
        <v>0</v>
      </c>
      <c r="L78" s="19">
        <v>0</v>
      </c>
      <c r="M78" s="22">
        <v>0</v>
      </c>
      <c r="N78" s="12">
        <v>0</v>
      </c>
    </row>
    <row r="79" spans="1:14" x14ac:dyDescent="0.25">
      <c r="A79" s="27" t="s">
        <v>85</v>
      </c>
      <c r="B79" s="27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/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2">
        <v>0</v>
      </c>
    </row>
    <row r="80" spans="1:14" ht="24" x14ac:dyDescent="0.25">
      <c r="A80" s="14" t="s">
        <v>86</v>
      </c>
      <c r="B80" s="14">
        <v>0</v>
      </c>
      <c r="C80" s="18">
        <v>0</v>
      </c>
      <c r="D80" s="18">
        <v>0</v>
      </c>
      <c r="E80" s="18">
        <v>0</v>
      </c>
      <c r="F80" s="18">
        <v>0</v>
      </c>
      <c r="G80" s="21">
        <v>0</v>
      </c>
      <c r="H80" s="21"/>
      <c r="I80" s="19">
        <v>0</v>
      </c>
      <c r="J80" s="19">
        <v>0</v>
      </c>
      <c r="K80" s="19">
        <v>0</v>
      </c>
      <c r="L80" s="19">
        <v>0</v>
      </c>
      <c r="M80" s="22">
        <v>0</v>
      </c>
      <c r="N80" s="12">
        <v>0</v>
      </c>
    </row>
    <row r="81" spans="1:14" ht="24" x14ac:dyDescent="0.25">
      <c r="A81" s="14" t="s">
        <v>87</v>
      </c>
      <c r="B81" s="14">
        <v>0</v>
      </c>
      <c r="C81" s="18">
        <v>0</v>
      </c>
      <c r="D81" s="18">
        <v>0</v>
      </c>
      <c r="E81" s="18">
        <v>0</v>
      </c>
      <c r="F81" s="18">
        <v>0</v>
      </c>
      <c r="G81" s="21">
        <v>0</v>
      </c>
      <c r="H81" s="21"/>
      <c r="I81" s="19">
        <v>0</v>
      </c>
      <c r="J81" s="19">
        <v>0</v>
      </c>
      <c r="K81" s="19">
        <v>0</v>
      </c>
      <c r="L81" s="19">
        <v>0</v>
      </c>
      <c r="M81" s="22">
        <v>0</v>
      </c>
      <c r="N81" s="12">
        <v>0</v>
      </c>
    </row>
    <row r="82" spans="1:14" ht="23.1" customHeight="1" x14ac:dyDescent="0.25">
      <c r="A82" s="14" t="s">
        <v>88</v>
      </c>
      <c r="B82" s="14">
        <v>0</v>
      </c>
      <c r="C82" s="18">
        <v>0</v>
      </c>
      <c r="D82" s="18">
        <v>0</v>
      </c>
      <c r="E82" s="18">
        <v>0</v>
      </c>
      <c r="F82" s="18">
        <v>0</v>
      </c>
      <c r="G82" s="21">
        <v>0</v>
      </c>
      <c r="H82" s="21"/>
      <c r="I82" s="19">
        <v>0</v>
      </c>
      <c r="J82" s="19">
        <v>0</v>
      </c>
      <c r="K82" s="19">
        <v>0</v>
      </c>
      <c r="L82" s="19">
        <v>0</v>
      </c>
      <c r="M82" s="22">
        <v>0</v>
      </c>
      <c r="N82" s="12">
        <v>0</v>
      </c>
    </row>
    <row r="83" spans="1:14" s="30" customFormat="1" hidden="1" x14ac:dyDescent="0.25">
      <c r="A83" s="28" t="s">
        <v>89</v>
      </c>
      <c r="B83" s="14">
        <v>0</v>
      </c>
      <c r="C83" s="18">
        <v>0</v>
      </c>
      <c r="D83" s="29">
        <v>30851622.839999996</v>
      </c>
      <c r="E83" s="18">
        <v>0</v>
      </c>
      <c r="F83" s="18">
        <v>0</v>
      </c>
      <c r="G83" s="21">
        <v>0</v>
      </c>
      <c r="H83" s="21"/>
      <c r="I83" s="19">
        <v>0</v>
      </c>
      <c r="J83" s="19">
        <v>0</v>
      </c>
      <c r="K83" s="19">
        <v>0</v>
      </c>
      <c r="L83" s="19">
        <v>0</v>
      </c>
      <c r="M83" s="22">
        <v>0</v>
      </c>
      <c r="N83" s="12">
        <v>0</v>
      </c>
    </row>
    <row r="84" spans="1:14" hidden="1" x14ac:dyDescent="0.25">
      <c r="A84" s="5" t="s">
        <v>90</v>
      </c>
      <c r="B84" s="14">
        <v>0</v>
      </c>
      <c r="C84" s="18">
        <v>0</v>
      </c>
      <c r="E84" s="18">
        <v>0</v>
      </c>
      <c r="F84" s="18">
        <v>0</v>
      </c>
      <c r="G84" s="21">
        <v>0</v>
      </c>
      <c r="H84" s="21"/>
      <c r="I84" s="19">
        <v>0</v>
      </c>
      <c r="J84" s="19">
        <v>0</v>
      </c>
      <c r="K84" s="19">
        <v>0</v>
      </c>
      <c r="L84" s="19">
        <v>0</v>
      </c>
      <c r="M84" s="22">
        <v>0</v>
      </c>
      <c r="N84" s="12">
        <v>0</v>
      </c>
    </row>
    <row r="85" spans="1:14" ht="24" x14ac:dyDescent="0.25">
      <c r="A85" s="27" t="s">
        <v>91</v>
      </c>
      <c r="B85" s="27">
        <v>0</v>
      </c>
      <c r="C85" s="18">
        <v>0</v>
      </c>
      <c r="D85" s="21">
        <v>0</v>
      </c>
      <c r="E85" s="18">
        <v>0</v>
      </c>
      <c r="F85" s="18">
        <v>0</v>
      </c>
      <c r="G85" s="21">
        <v>0</v>
      </c>
      <c r="H85" s="21"/>
      <c r="I85" s="19">
        <v>0</v>
      </c>
      <c r="J85" s="19">
        <v>0</v>
      </c>
      <c r="K85" s="19">
        <v>0</v>
      </c>
      <c r="L85" s="19">
        <v>0</v>
      </c>
      <c r="M85" s="22">
        <v>0</v>
      </c>
      <c r="N85" s="12">
        <v>0</v>
      </c>
    </row>
    <row r="86" spans="1:14" ht="24" x14ac:dyDescent="0.25">
      <c r="A86" s="14" t="s">
        <v>92</v>
      </c>
      <c r="B86" s="14">
        <v>0</v>
      </c>
      <c r="C86" s="18">
        <v>0</v>
      </c>
      <c r="D86" s="21">
        <v>0</v>
      </c>
      <c r="E86" s="18">
        <v>0</v>
      </c>
      <c r="F86" s="18">
        <v>0</v>
      </c>
      <c r="G86" s="21">
        <v>0</v>
      </c>
      <c r="H86" s="21"/>
      <c r="I86" s="19">
        <v>0</v>
      </c>
      <c r="J86" s="19">
        <v>0</v>
      </c>
      <c r="K86" s="19">
        <v>0</v>
      </c>
      <c r="L86" s="19">
        <v>0</v>
      </c>
      <c r="M86" s="22">
        <v>0</v>
      </c>
      <c r="N86" s="20">
        <v>0</v>
      </c>
    </row>
    <row r="87" spans="1:14" ht="24" x14ac:dyDescent="0.25">
      <c r="A87" s="14" t="s">
        <v>93</v>
      </c>
      <c r="B87" s="14">
        <v>0</v>
      </c>
      <c r="C87" s="18">
        <v>0</v>
      </c>
      <c r="D87" s="21">
        <v>0</v>
      </c>
      <c r="E87" s="18">
        <v>0</v>
      </c>
      <c r="F87" s="18">
        <v>0</v>
      </c>
      <c r="G87" s="21">
        <v>0</v>
      </c>
      <c r="H87" s="21"/>
      <c r="I87" s="19">
        <v>0</v>
      </c>
      <c r="J87" s="19">
        <v>0</v>
      </c>
      <c r="K87" s="19">
        <v>0</v>
      </c>
      <c r="L87" s="19">
        <v>0</v>
      </c>
      <c r="M87" s="22">
        <v>0</v>
      </c>
      <c r="N87" s="20">
        <v>0</v>
      </c>
    </row>
    <row r="88" spans="1:14" x14ac:dyDescent="0.25">
      <c r="A88" s="27" t="s">
        <v>94</v>
      </c>
      <c r="B88" s="27">
        <v>0</v>
      </c>
      <c r="C88" s="18">
        <v>0</v>
      </c>
      <c r="D88" s="21">
        <v>0</v>
      </c>
      <c r="E88" s="18">
        <v>0</v>
      </c>
      <c r="F88" s="18">
        <v>0</v>
      </c>
      <c r="G88" s="21">
        <v>0</v>
      </c>
      <c r="H88" s="21"/>
      <c r="I88" s="19">
        <v>0</v>
      </c>
      <c r="J88" s="19">
        <v>0</v>
      </c>
      <c r="K88" s="19">
        <v>0</v>
      </c>
      <c r="L88" s="19">
        <v>0</v>
      </c>
      <c r="M88" s="22">
        <v>0</v>
      </c>
      <c r="N88" s="20">
        <v>0</v>
      </c>
    </row>
    <row r="89" spans="1:14" ht="24" x14ac:dyDescent="0.25">
      <c r="A89" s="14" t="s">
        <v>95</v>
      </c>
      <c r="B89" s="14">
        <v>0</v>
      </c>
      <c r="C89" s="18">
        <v>0</v>
      </c>
      <c r="D89" s="21">
        <v>0</v>
      </c>
      <c r="E89" s="18">
        <v>0</v>
      </c>
      <c r="F89" s="18">
        <v>0</v>
      </c>
      <c r="G89" s="21">
        <v>0</v>
      </c>
      <c r="H89" s="21"/>
      <c r="I89" s="19">
        <v>0</v>
      </c>
      <c r="J89" s="19">
        <v>0</v>
      </c>
      <c r="K89" s="19">
        <v>0</v>
      </c>
      <c r="L89" s="19">
        <v>0</v>
      </c>
      <c r="M89" s="22">
        <v>0</v>
      </c>
      <c r="N89" s="20">
        <v>0</v>
      </c>
    </row>
    <row r="90" spans="1:14" ht="24" x14ac:dyDescent="0.25">
      <c r="A90" s="14" t="s">
        <v>96</v>
      </c>
      <c r="B90" s="14">
        <v>0</v>
      </c>
      <c r="C90" s="18">
        <v>0</v>
      </c>
      <c r="D90" s="21">
        <v>0</v>
      </c>
      <c r="E90" s="18">
        <v>0</v>
      </c>
      <c r="F90" s="18">
        <v>0</v>
      </c>
      <c r="G90" s="21">
        <v>0</v>
      </c>
      <c r="H90" s="21"/>
      <c r="I90" s="19">
        <v>0</v>
      </c>
      <c r="J90" s="19">
        <v>0</v>
      </c>
      <c r="K90" s="19">
        <v>0</v>
      </c>
      <c r="L90" s="19">
        <v>0</v>
      </c>
      <c r="M90" s="22">
        <v>0</v>
      </c>
      <c r="N90" s="20">
        <v>0</v>
      </c>
    </row>
    <row r="91" spans="1:14" ht="24" x14ac:dyDescent="0.25">
      <c r="A91" s="27" t="s">
        <v>97</v>
      </c>
      <c r="B91" s="14">
        <v>0</v>
      </c>
      <c r="C91" s="18">
        <v>0</v>
      </c>
      <c r="D91" s="21">
        <v>0</v>
      </c>
      <c r="E91" s="18">
        <v>0</v>
      </c>
      <c r="F91" s="18">
        <v>0</v>
      </c>
      <c r="G91" s="21">
        <v>0</v>
      </c>
      <c r="H91" s="21"/>
      <c r="I91" s="19">
        <v>0</v>
      </c>
      <c r="J91" s="19">
        <v>0</v>
      </c>
      <c r="K91" s="19">
        <v>0</v>
      </c>
      <c r="L91" s="19">
        <v>0</v>
      </c>
      <c r="M91" s="22">
        <v>0</v>
      </c>
      <c r="N91" s="20">
        <v>0</v>
      </c>
    </row>
    <row r="92" spans="1:14" ht="24" x14ac:dyDescent="0.25">
      <c r="A92" s="31" t="s">
        <v>98</v>
      </c>
      <c r="B92" s="14">
        <v>0</v>
      </c>
      <c r="C92" s="18">
        <v>0</v>
      </c>
      <c r="D92" s="21">
        <v>0</v>
      </c>
      <c r="E92" s="18">
        <v>0</v>
      </c>
      <c r="F92" s="18">
        <v>0</v>
      </c>
      <c r="G92" s="21">
        <v>0</v>
      </c>
      <c r="H92" s="21"/>
      <c r="I92" s="19">
        <v>0</v>
      </c>
      <c r="J92" s="19">
        <v>0</v>
      </c>
      <c r="K92" s="19">
        <v>0</v>
      </c>
      <c r="L92" s="19">
        <v>0</v>
      </c>
      <c r="M92" s="22">
        <v>0</v>
      </c>
      <c r="N92" s="20">
        <v>0</v>
      </c>
    </row>
    <row r="93" spans="1:14" x14ac:dyDescent="0.25">
      <c r="A93" s="32" t="s">
        <v>99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/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</row>
    <row r="94" spans="1:14" ht="24" x14ac:dyDescent="0.25">
      <c r="A94" s="34" t="s">
        <v>100</v>
      </c>
      <c r="B94" s="35">
        <v>223159883.92299998</v>
      </c>
      <c r="C94" s="29">
        <v>34703438.472999997</v>
      </c>
      <c r="D94" s="29">
        <v>34904751.319999993</v>
      </c>
      <c r="E94" s="29">
        <v>46436551.839999996</v>
      </c>
      <c r="F94" s="29">
        <v>34993262.120000005</v>
      </c>
      <c r="G94" s="29">
        <v>36105900.549999997</v>
      </c>
      <c r="H94" s="29"/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</row>
    <row r="95" spans="1:14" x14ac:dyDescent="0.25">
      <c r="A95" s="36" t="s">
        <v>101</v>
      </c>
      <c r="B95" s="36"/>
      <c r="C95" s="18"/>
    </row>
    <row r="96" spans="1:14" x14ac:dyDescent="0.25">
      <c r="A96" s="36" t="s">
        <v>102</v>
      </c>
      <c r="B96" s="36"/>
      <c r="C96" s="18"/>
    </row>
    <row r="97" spans="1:10" x14ac:dyDescent="0.25">
      <c r="A97" s="36" t="s">
        <v>103</v>
      </c>
      <c r="B97" s="36"/>
      <c r="C97" s="18"/>
    </row>
    <row r="98" spans="1:10" x14ac:dyDescent="0.25">
      <c r="A98" s="36"/>
      <c r="B98" s="36"/>
      <c r="C98" s="18"/>
    </row>
    <row r="99" spans="1:10" x14ac:dyDescent="0.25">
      <c r="A99" s="36"/>
      <c r="B99" s="36"/>
      <c r="C99" s="18"/>
    </row>
    <row r="100" spans="1:10" ht="15.75" x14ac:dyDescent="0.25">
      <c r="A100" s="36"/>
      <c r="B100" s="40" t="s">
        <v>106</v>
      </c>
      <c r="C100" s="18"/>
      <c r="F100" s="43" t="s">
        <v>107</v>
      </c>
      <c r="G100" s="43"/>
    </row>
    <row r="101" spans="1:10" ht="15.75" x14ac:dyDescent="0.25">
      <c r="A101" s="36"/>
      <c r="B101" s="41" t="s">
        <v>108</v>
      </c>
      <c r="C101" s="18"/>
      <c r="F101" s="43" t="s">
        <v>109</v>
      </c>
      <c r="G101" s="43"/>
    </row>
    <row r="102" spans="1:10" x14ac:dyDescent="0.25">
      <c r="A102" s="18"/>
      <c r="B102" s="18"/>
      <c r="C102" s="18"/>
    </row>
    <row r="103" spans="1:10" ht="15.75" x14ac:dyDescent="0.25">
      <c r="A103" s="37"/>
      <c r="B103" s="37"/>
      <c r="D103" s="43"/>
      <c r="E103" s="43"/>
      <c r="I103" s="42" t="s">
        <v>104</v>
      </c>
      <c r="J103" s="42"/>
    </row>
    <row r="104" spans="1:10" ht="15" customHeight="1" x14ac:dyDescent="0.25">
      <c r="A104" s="37"/>
      <c r="B104" s="37"/>
      <c r="D104" s="43"/>
      <c r="E104" s="43"/>
      <c r="I104" s="42" t="s">
        <v>105</v>
      </c>
      <c r="J104" s="42"/>
    </row>
    <row r="108" spans="1:10" x14ac:dyDescent="0.25">
      <c r="C108" s="20"/>
    </row>
  </sheetData>
  <mergeCells count="11">
    <mergeCell ref="I104:J104"/>
    <mergeCell ref="D103:E103"/>
    <mergeCell ref="D104:E104"/>
    <mergeCell ref="A1:C1"/>
    <mergeCell ref="A2:G2"/>
    <mergeCell ref="A3:L3"/>
    <mergeCell ref="A4:L4"/>
    <mergeCell ref="A5:L5"/>
    <mergeCell ref="I103:J103"/>
    <mergeCell ref="F100:G100"/>
    <mergeCell ref="F101:G101"/>
  </mergeCells>
  <pageMargins left="0.7" right="0.7" top="0.75" bottom="0.75" header="0.3" footer="0.3"/>
  <pageSetup paperSize="9" scale="59" orientation="portrait" r:id="rId1"/>
  <rowBreaks count="1" manualBreakCount="1"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C7A45-0E33-4E9B-9D56-07DC7F83A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34DD5-B190-444F-80E8-E6B6A6F0F4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Ingreos y Gastos</vt:lpstr>
      <vt:lpstr>'Ingreos y Gastos'!Área_de_impresión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2022-07-12T15:34:58Z</cp:lastPrinted>
  <dcterms:created xsi:type="dcterms:W3CDTF">2022-07-12T14:50:01Z</dcterms:created>
  <dcterms:modified xsi:type="dcterms:W3CDTF">2022-07-12T15:41:16Z</dcterms:modified>
</cp:coreProperties>
</file>