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238" documentId="11_0DA45552A7B45DF0F568C12A48E356FDC7D38D35" xr6:coauthVersionLast="47" xr6:coauthVersionMax="47" xr10:uidLastSave="{B1843E14-095E-4CB3-B8D2-098E7B34A2E5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'2025'!$B$2:$J$20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8" i="1"/>
  <c r="K11" i="1"/>
  <c r="J20" i="1" l="1"/>
  <c r="K10" i="1"/>
  <c r="K9" i="1" l="1"/>
  <c r="D20" i="1" l="1"/>
  <c r="K14" i="1"/>
  <c r="C20" i="1"/>
  <c r="G20" i="1"/>
  <c r="F20" i="1"/>
  <c r="I20" i="1"/>
  <c r="K8" i="1"/>
  <c r="K12" i="1"/>
  <c r="K15" i="1"/>
  <c r="K16" i="1"/>
  <c r="K17" i="1"/>
  <c r="K19" i="1"/>
  <c r="E20" i="1"/>
  <c r="H20" i="1"/>
  <c r="K20" i="1" l="1"/>
</calcChain>
</file>

<file path=xl/sharedStrings.xml><?xml version="1.0" encoding="utf-8"?>
<sst xmlns="http://schemas.openxmlformats.org/spreadsheetml/2006/main" count="90" uniqueCount="30">
  <si>
    <r>
      <t>Montos Generados por mes  - Comisión sobre Saldo Adminstrado AFP</t>
    </r>
    <r>
      <rPr>
        <b/>
        <vertAlign val="superscript"/>
        <sz val="11"/>
        <rFont val="Calibri"/>
        <family val="2"/>
      </rPr>
      <t>1</t>
    </r>
  </si>
  <si>
    <t>RD$</t>
  </si>
  <si>
    <t>DETALLE</t>
  </si>
  <si>
    <t>AFP ATLÁNTICO</t>
  </si>
  <si>
    <t>AFP CRECER</t>
  </si>
  <si>
    <t>AFP JMMB BDI</t>
  </si>
  <si>
    <t>AFP POPULAR</t>
  </si>
  <si>
    <t>AFP RESERVAS (*)</t>
  </si>
  <si>
    <t>AFP ROMANA</t>
  </si>
  <si>
    <t>AFP SIEMBRA</t>
  </si>
  <si>
    <t xml:space="preserve">ADMINISTRADORA  FJPPBC 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</si>
  <si>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</si>
  <si>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</si>
  <si>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</si>
  <si>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</si>
  <si>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</si>
  <si>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</si>
  <si>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</si>
  <si>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</si>
  <si>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</si>
  <si>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</si>
  <si>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</si>
  <si>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</si>
  <si>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</si>
  <si>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</si>
  <si>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</si>
  <si>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(*) Incluye los tres fondos administrados por AFP Reservas.</t>
  </si>
  <si>
    <t>Enero - Diciembre de 2025</t>
  </si>
  <si>
    <t>-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</si>
  <si>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anual sobre saldo administrado se calcula de acuerdo a las disposiciones de la Res. 419-20. Actualmente, las AFP cobran el 0.95%, exceptuando la Administradora del Fondo de Jubilaciones y Pensiones del Personal del BC que cobra 0.70% y el Fondo de Solidaridad Social que cobra 0.15%.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</si>
</sst>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2"/>
    <xf numFmtId="164" fontId="5" fillId="2" borderId="1" xfId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2" fillId="0" borderId="0" xfId="3"/>
    <xf numFmtId="0" fontId="5" fillId="0" borderId="0" xfId="3" applyFont="1" applyAlignment="1">
      <alignment horizontal="right"/>
    </xf>
    <xf numFmtId="4" fontId="0" fillId="0" borderId="0" xfId="0" applyNumberFormat="1"/>
    <xf numFmtId="4" fontId="8" fillId="0" borderId="0" xfId="0" applyNumberFormat="1" applyFont="1"/>
    <xf numFmtId="4" fontId="2" fillId="0" borderId="0" xfId="2" applyNumberFormat="1"/>
    <xf numFmtId="164" fontId="5" fillId="2" borderId="1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center"/>
    </xf>
    <xf numFmtId="164" fontId="0" fillId="0" borderId="2" xfId="1" applyFont="1" applyBorder="1"/>
    <xf numFmtId="164" fontId="2" fillId="0" borderId="2" xfId="1" applyFont="1" applyBorder="1" applyAlignment="1">
      <alignment horizontal="right"/>
    </xf>
    <xf numFmtId="164" fontId="0" fillId="0" borderId="2" xfId="1" applyFont="1" applyBorder="1" applyAlignment="1">
      <alignment horizontal="center"/>
    </xf>
    <xf numFmtId="10" fontId="2" fillId="0" borderId="0" xfId="4" applyNumberFormat="1" applyFont="1"/>
    <xf numFmtId="0" fontId="2" fillId="0" borderId="0" xfId="2" applyAlignment="1">
      <alignment horizontal="center"/>
    </xf>
    <xf numFmtId="164" fontId="2" fillId="0" borderId="2" xfId="1" applyFont="1" applyBorder="1" applyAlignment="1">
      <alignment horizontal="center"/>
    </xf>
    <xf numFmtId="0" fontId="3" fillId="0" borderId="0" xfId="3" applyFont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justify" vertical="justify" wrapText="1"/>
    </xf>
    <xf numFmtId="0" fontId="5" fillId="0" borderId="0" xfId="3" applyFont="1" applyAlignment="1">
      <alignment horizont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K36"/>
  <sheetViews>
    <sheetView showGridLines="0" tabSelected="1" zoomScaleNormal="100" workbookViewId="0">
      <selection activeCell="J36" sqref="J36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4.85546875" style="1" customWidth="1"/>
    <col min="4" max="4" width="16.85546875" style="1" bestFit="1" customWidth="1"/>
    <col min="5" max="5" width="14.85546875" style="1" customWidth="1"/>
    <col min="6" max="6" width="16.85546875" style="1" customWidth="1"/>
    <col min="7" max="7" width="17.140625" style="1" customWidth="1"/>
    <col min="8" max="8" width="14.85546875" style="1" customWidth="1"/>
    <col min="9" max="9" width="17.28515625" style="1" customWidth="1"/>
    <col min="10" max="10" width="17.85546875" style="1" customWidth="1"/>
    <col min="11" max="11" width="17.85546875" style="1" bestFit="1" customWidth="1"/>
    <col min="12" max="12" width="14.140625" style="1" bestFit="1" customWidth="1"/>
    <col min="13" max="16384" width="11.42578125" style="1"/>
  </cols>
  <sheetData>
    <row r="1" spans="2:11" x14ac:dyDescent="0.25">
      <c r="B1" s="20"/>
      <c r="C1" s="20"/>
      <c r="D1" s="20"/>
      <c r="E1" s="20"/>
      <c r="F1" s="20"/>
      <c r="G1" s="20"/>
      <c r="H1" s="20"/>
      <c r="I1" s="20"/>
      <c r="J1" s="20"/>
    </row>
    <row r="2" spans="2:11" ht="17.25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</row>
    <row r="3" spans="2:11" x14ac:dyDescent="0.25">
      <c r="B3" s="20" t="s">
        <v>1</v>
      </c>
      <c r="C3" s="20"/>
      <c r="D3" s="20"/>
      <c r="E3" s="20"/>
      <c r="F3" s="20"/>
      <c r="G3" s="20"/>
      <c r="H3" s="20"/>
      <c r="I3" s="20"/>
      <c r="J3" s="20"/>
      <c r="K3" s="20"/>
    </row>
    <row r="4" spans="2:11" x14ac:dyDescent="0.25">
      <c r="B4" s="20" t="s">
        <v>27</v>
      </c>
      <c r="C4" s="20"/>
      <c r="D4" s="20"/>
      <c r="E4" s="20"/>
      <c r="F4" s="20"/>
      <c r="G4" s="20"/>
      <c r="H4" s="20"/>
      <c r="I4" s="20"/>
      <c r="J4" s="20"/>
      <c r="K4" s="20"/>
    </row>
    <row r="5" spans="2:11" x14ac:dyDescent="0.25">
      <c r="B5" s="5"/>
      <c r="C5" s="4"/>
      <c r="D5" s="4"/>
      <c r="E5" s="4"/>
      <c r="F5" s="4"/>
      <c r="G5" s="4"/>
      <c r="H5" s="4"/>
      <c r="I5" s="4"/>
      <c r="J5" s="4"/>
    </row>
    <row r="6" spans="2:11" ht="15" customHeight="1" x14ac:dyDescent="0.25">
      <c r="B6" s="18" t="s">
        <v>2</v>
      </c>
      <c r="C6" s="18" t="s">
        <v>3</v>
      </c>
      <c r="D6" s="18" t="s">
        <v>4</v>
      </c>
      <c r="E6" s="21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</row>
    <row r="7" spans="2:11" ht="38.25" customHeight="1" x14ac:dyDescent="0.25">
      <c r="B7" s="18"/>
      <c r="C7" s="18"/>
      <c r="D7" s="18" t="s">
        <v>12</v>
      </c>
      <c r="E7" s="22"/>
      <c r="F7" s="18" t="s">
        <v>12</v>
      </c>
      <c r="G7" s="18" t="s">
        <v>12</v>
      </c>
      <c r="H7" s="18" t="s">
        <v>12</v>
      </c>
      <c r="I7" s="18" t="s">
        <v>12</v>
      </c>
      <c r="J7" s="18" t="s">
        <v>12</v>
      </c>
      <c r="K7" s="18"/>
    </row>
    <row r="8" spans="2:11" x14ac:dyDescent="0.25">
      <c r="B8" s="3" t="s">
        <v>13</v>
      </c>
      <c r="C8" s="11">
        <v>16742800.52</v>
      </c>
      <c r="D8" s="13">
        <v>209516700.88</v>
      </c>
      <c r="E8" s="11">
        <v>8280312.4199999999</v>
      </c>
      <c r="F8" s="11">
        <v>306297115.91999996</v>
      </c>
      <c r="G8" s="12">
        <v>182429945.16999999</v>
      </c>
      <c r="H8" s="11">
        <v>8029370.75</v>
      </c>
      <c r="I8" s="11">
        <v>194935816.30999997</v>
      </c>
      <c r="J8" s="11">
        <v>16786114.77</v>
      </c>
      <c r="K8" s="10">
        <f t="shared" ref="K8:K12" si="0">SUM(C8:J8)</f>
        <v>943018176.73999989</v>
      </c>
    </row>
    <row r="9" spans="2:11" x14ac:dyDescent="0.25">
      <c r="B9" s="3" t="s">
        <v>14</v>
      </c>
      <c r="C9" s="13">
        <v>15403587.279999997</v>
      </c>
      <c r="D9" s="13">
        <v>191310120.5</v>
      </c>
      <c r="E9" s="13">
        <v>7708298.3900000006</v>
      </c>
      <c r="F9" s="13">
        <v>279794402.74000001</v>
      </c>
      <c r="G9" s="16">
        <v>166903915.84999999</v>
      </c>
      <c r="H9" s="13">
        <v>7339226.9100000001</v>
      </c>
      <c r="I9" s="13">
        <v>178607926.31999999</v>
      </c>
      <c r="J9" s="13">
        <v>15228671.800000001</v>
      </c>
      <c r="K9" s="2">
        <f t="shared" si="0"/>
        <v>862296149.78999996</v>
      </c>
    </row>
    <row r="10" spans="2:11" x14ac:dyDescent="0.25">
      <c r="B10" s="3" t="s">
        <v>15</v>
      </c>
      <c r="C10" s="13">
        <v>17286934.100000001</v>
      </c>
      <c r="D10" s="13">
        <v>214484016.63</v>
      </c>
      <c r="E10" s="13">
        <v>9011373.4499999993</v>
      </c>
      <c r="F10" s="13">
        <v>312857400.63999999</v>
      </c>
      <c r="G10" s="13">
        <v>187195346.80000001</v>
      </c>
      <c r="H10" s="13">
        <v>8175548.7599999998</v>
      </c>
      <c r="I10" s="13">
        <v>200224866.43000001</v>
      </c>
      <c r="J10" s="13">
        <v>16938797.199999999</v>
      </c>
      <c r="K10" s="2">
        <f>SUM(C10:J10)</f>
        <v>966174284.00999999</v>
      </c>
    </row>
    <row r="11" spans="2:11" x14ac:dyDescent="0.25">
      <c r="B11" s="3" t="s">
        <v>16</v>
      </c>
      <c r="C11" s="13">
        <v>17085941.140000001</v>
      </c>
      <c r="D11" s="13">
        <v>209451687.56000003</v>
      </c>
      <c r="E11" s="13">
        <v>9081223.9500000011</v>
      </c>
      <c r="F11" s="13">
        <v>305093572.93999994</v>
      </c>
      <c r="G11" s="13">
        <v>183314551.45000002</v>
      </c>
      <c r="H11" s="13">
        <v>7964042.1799999997</v>
      </c>
      <c r="I11" s="13">
        <v>195828965.21000007</v>
      </c>
      <c r="J11" s="13">
        <v>16461131.5</v>
      </c>
      <c r="K11" s="2">
        <f>SUM(C11:J11)</f>
        <v>944281115.92999995</v>
      </c>
    </row>
    <row r="12" spans="2:11" x14ac:dyDescent="0.25">
      <c r="B12" s="3" t="s">
        <v>17</v>
      </c>
      <c r="C12" s="13">
        <v>17523136.73</v>
      </c>
      <c r="D12" s="13">
        <v>209848741.44999999</v>
      </c>
      <c r="E12" s="13">
        <v>9179778.9200000018</v>
      </c>
      <c r="F12" s="13">
        <v>306254906.58000004</v>
      </c>
      <c r="G12" s="13">
        <v>184449189.37999994</v>
      </c>
      <c r="H12" s="13">
        <v>8107459.209999999</v>
      </c>
      <c r="I12" s="13">
        <v>196928310.76999998</v>
      </c>
      <c r="J12" s="13">
        <v>16453586.349999998</v>
      </c>
      <c r="K12" s="2">
        <f t="shared" si="0"/>
        <v>948745109.38999999</v>
      </c>
    </row>
    <row r="13" spans="2:11" ht="15" hidden="1" customHeight="1" x14ac:dyDescent="0.25">
      <c r="B13" s="3" t="s">
        <v>18</v>
      </c>
      <c r="C13" s="13" t="s">
        <v>28</v>
      </c>
      <c r="D13" s="13" t="s">
        <v>28</v>
      </c>
      <c r="E13" s="13" t="s">
        <v>28</v>
      </c>
      <c r="F13" s="13" t="s">
        <v>28</v>
      </c>
      <c r="G13" s="13" t="s">
        <v>28</v>
      </c>
      <c r="H13" s="13" t="s">
        <v>28</v>
      </c>
      <c r="I13" s="13" t="s">
        <v>28</v>
      </c>
      <c r="J13" s="13" t="s">
        <v>28</v>
      </c>
      <c r="K13" s="2">
        <f>SUM(C13:J13)</f>
        <v>0</v>
      </c>
    </row>
    <row r="14" spans="2:11" ht="15" hidden="1" customHeight="1" x14ac:dyDescent="0.25">
      <c r="B14" s="3" t="s">
        <v>19</v>
      </c>
      <c r="C14" s="13" t="s">
        <v>28</v>
      </c>
      <c r="D14" s="13" t="s">
        <v>28</v>
      </c>
      <c r="E14" s="13" t="s">
        <v>28</v>
      </c>
      <c r="F14" s="13" t="s">
        <v>28</v>
      </c>
      <c r="G14" s="13" t="s">
        <v>28</v>
      </c>
      <c r="H14" s="13" t="s">
        <v>28</v>
      </c>
      <c r="I14" s="13" t="s">
        <v>28</v>
      </c>
      <c r="J14" s="13" t="s">
        <v>28</v>
      </c>
      <c r="K14" s="2">
        <f>SUM(C14:J14)</f>
        <v>0</v>
      </c>
    </row>
    <row r="15" spans="2:11" hidden="1" x14ac:dyDescent="0.25">
      <c r="B15" s="3" t="s">
        <v>20</v>
      </c>
      <c r="C15" s="13" t="s">
        <v>28</v>
      </c>
      <c r="D15" s="13" t="s">
        <v>28</v>
      </c>
      <c r="E15" s="13" t="s">
        <v>28</v>
      </c>
      <c r="F15" s="13" t="s">
        <v>28</v>
      </c>
      <c r="G15" s="13" t="s">
        <v>28</v>
      </c>
      <c r="H15" s="13" t="s">
        <v>28</v>
      </c>
      <c r="I15" s="13" t="s">
        <v>28</v>
      </c>
      <c r="J15" s="13" t="s">
        <v>28</v>
      </c>
      <c r="K15" s="2">
        <f t="shared" ref="K15:K19" si="1">SUM(C15:J15)</f>
        <v>0</v>
      </c>
    </row>
    <row r="16" spans="2:11" ht="15" hidden="1" customHeight="1" x14ac:dyDescent="0.25">
      <c r="B16" s="3" t="s">
        <v>21</v>
      </c>
      <c r="C16" s="13" t="s">
        <v>28</v>
      </c>
      <c r="D16" s="13" t="s">
        <v>28</v>
      </c>
      <c r="E16" s="13" t="s">
        <v>28</v>
      </c>
      <c r="F16" s="13" t="s">
        <v>28</v>
      </c>
      <c r="G16" s="13" t="s">
        <v>28</v>
      </c>
      <c r="H16" s="13" t="s">
        <v>28</v>
      </c>
      <c r="I16" s="13" t="s">
        <v>28</v>
      </c>
      <c r="J16" s="13" t="s">
        <v>28</v>
      </c>
      <c r="K16" s="2">
        <f t="shared" si="1"/>
        <v>0</v>
      </c>
    </row>
    <row r="17" spans="2:11" ht="15" hidden="1" customHeight="1" x14ac:dyDescent="0.25">
      <c r="B17" s="3" t="s">
        <v>22</v>
      </c>
      <c r="C17" s="13" t="s">
        <v>28</v>
      </c>
      <c r="D17" s="13" t="s">
        <v>28</v>
      </c>
      <c r="E17" s="13" t="s">
        <v>28</v>
      </c>
      <c r="F17" s="13" t="s">
        <v>28</v>
      </c>
      <c r="G17" s="13" t="s">
        <v>28</v>
      </c>
      <c r="H17" s="13" t="s">
        <v>28</v>
      </c>
      <c r="I17" s="13" t="s">
        <v>28</v>
      </c>
      <c r="J17" s="13" t="s">
        <v>28</v>
      </c>
      <c r="K17" s="2">
        <f t="shared" si="1"/>
        <v>0</v>
      </c>
    </row>
    <row r="18" spans="2:11" ht="15" hidden="1" customHeight="1" x14ac:dyDescent="0.25">
      <c r="B18" s="3" t="s">
        <v>23</v>
      </c>
      <c r="C18" s="13" t="s">
        <v>28</v>
      </c>
      <c r="D18" s="13" t="s">
        <v>28</v>
      </c>
      <c r="E18" s="13" t="s">
        <v>28</v>
      </c>
      <c r="F18" s="13" t="s">
        <v>28</v>
      </c>
      <c r="G18" s="13" t="s">
        <v>28</v>
      </c>
      <c r="H18" s="13" t="s">
        <v>28</v>
      </c>
      <c r="I18" s="13" t="s">
        <v>28</v>
      </c>
      <c r="J18" s="13" t="s">
        <v>28</v>
      </c>
      <c r="K18" s="2">
        <f>SUM(C18:J18)</f>
        <v>0</v>
      </c>
    </row>
    <row r="19" spans="2:11" ht="17.25" hidden="1" customHeight="1" x14ac:dyDescent="0.25">
      <c r="B19" s="3" t="s">
        <v>24</v>
      </c>
      <c r="C19" s="13" t="s">
        <v>28</v>
      </c>
      <c r="D19" s="13" t="s">
        <v>28</v>
      </c>
      <c r="E19" s="13" t="s">
        <v>28</v>
      </c>
      <c r="F19" s="13" t="s">
        <v>28</v>
      </c>
      <c r="G19" s="13" t="s">
        <v>28</v>
      </c>
      <c r="H19" s="13" t="s">
        <v>28</v>
      </c>
      <c r="I19" s="13" t="s">
        <v>28</v>
      </c>
      <c r="J19" s="13" t="s">
        <v>28</v>
      </c>
      <c r="K19" s="2">
        <f t="shared" si="1"/>
        <v>0</v>
      </c>
    </row>
    <row r="20" spans="2:11" x14ac:dyDescent="0.25">
      <c r="B20" s="3" t="s">
        <v>25</v>
      </c>
      <c r="C20" s="9">
        <f t="shared" ref="C20:I20" si="2">SUM(C8:C19)</f>
        <v>84042399.769999996</v>
      </c>
      <c r="D20" s="9">
        <f>SUM(D8:D19)</f>
        <v>1034611267.02</v>
      </c>
      <c r="E20" s="9">
        <f t="shared" si="2"/>
        <v>43260987.130000003</v>
      </c>
      <c r="F20" s="9">
        <f t="shared" si="2"/>
        <v>1510297398.8199997</v>
      </c>
      <c r="G20" s="9">
        <f t="shared" si="2"/>
        <v>904292948.64999986</v>
      </c>
      <c r="H20" s="9">
        <f t="shared" si="2"/>
        <v>39615647.810000002</v>
      </c>
      <c r="I20" s="9">
        <f t="shared" si="2"/>
        <v>966525885.03999996</v>
      </c>
      <c r="J20" s="9">
        <f>SUM(J8:J19)</f>
        <v>81868301.61999999</v>
      </c>
      <c r="K20" s="9">
        <f>SUM(K8:K19)</f>
        <v>4664514835.8599997</v>
      </c>
    </row>
    <row r="21" spans="2:11" x14ac:dyDescent="0.25">
      <c r="K21" s="14"/>
    </row>
    <row r="22" spans="2:11" ht="30.6" customHeight="1" x14ac:dyDescent="0.25">
      <c r="B22" s="19" t="s">
        <v>29</v>
      </c>
      <c r="C22" s="19"/>
      <c r="D22" s="19"/>
      <c r="E22" s="19"/>
      <c r="F22" s="19"/>
      <c r="G22" s="19"/>
      <c r="H22" s="19"/>
      <c r="I22" s="19"/>
      <c r="J22" s="19"/>
      <c r="K22" s="19"/>
    </row>
    <row r="23" spans="2:11" x14ac:dyDescent="0.25">
      <c r="B23" s="17" t="s">
        <v>26</v>
      </c>
      <c r="C23" s="17"/>
      <c r="D23" s="17"/>
      <c r="E23" s="17"/>
      <c r="F23" s="17"/>
      <c r="G23" s="17"/>
      <c r="H23" s="17"/>
      <c r="I23" s="17"/>
      <c r="J23" s="17"/>
      <c r="K23" s="17"/>
    </row>
    <row r="24" spans="2:11" ht="15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2:11" x14ac:dyDescent="0.25">
      <c r="E25" s="6"/>
      <c r="G25" s="6"/>
    </row>
    <row r="26" spans="2:11" x14ac:dyDescent="0.25">
      <c r="D26" s="8"/>
      <c r="E26" s="6"/>
      <c r="F26" s="8"/>
      <c r="G26" s="6"/>
      <c r="I26" s="8"/>
      <c r="K26" s="14"/>
    </row>
    <row r="27" spans="2:11" x14ac:dyDescent="0.25">
      <c r="E27" s="6"/>
      <c r="G27" s="6"/>
    </row>
    <row r="28" spans="2:11" x14ac:dyDescent="0.25">
      <c r="E28" s="6"/>
      <c r="G28" s="6"/>
    </row>
    <row r="29" spans="2:11" x14ac:dyDescent="0.25">
      <c r="E29" s="6"/>
      <c r="G29" s="6"/>
      <c r="H29" s="6"/>
    </row>
    <row r="30" spans="2:11" x14ac:dyDescent="0.25">
      <c r="E30" s="8"/>
      <c r="F30" s="6"/>
      <c r="G30" s="6"/>
      <c r="H30" s="6"/>
      <c r="I30" s="15"/>
    </row>
    <row r="31" spans="2:11" x14ac:dyDescent="0.25">
      <c r="F31" s="6"/>
      <c r="G31" s="6"/>
      <c r="H31" s="6"/>
    </row>
    <row r="32" spans="2:11" x14ac:dyDescent="0.25">
      <c r="F32" s="6"/>
      <c r="G32" s="8"/>
      <c r="H32" s="8"/>
    </row>
    <row r="33" spans="6:7" x14ac:dyDescent="0.25">
      <c r="F33" s="7"/>
      <c r="G33" s="6"/>
    </row>
    <row r="34" spans="6:7" x14ac:dyDescent="0.25">
      <c r="G34" s="6"/>
    </row>
    <row r="35" spans="6:7" x14ac:dyDescent="0.25">
      <c r="G35" s="6"/>
    </row>
    <row r="36" spans="6:7" x14ac:dyDescent="0.25">
      <c r="G36" s="8"/>
    </row>
  </sheetData>
  <mergeCells count="17">
    <mergeCell ref="B1:J1"/>
    <mergeCell ref="B2:K2"/>
    <mergeCell ref="B3:K3"/>
    <mergeCell ref="B4:K4"/>
    <mergeCell ref="B6:B7"/>
    <mergeCell ref="C6:C7"/>
    <mergeCell ref="E6:E7"/>
    <mergeCell ref="F6:F7"/>
    <mergeCell ref="G6:G7"/>
    <mergeCell ref="H6:H7"/>
    <mergeCell ref="D6:D7"/>
    <mergeCell ref="B24:K24"/>
    <mergeCell ref="B23:K23"/>
    <mergeCell ref="I6:I7"/>
    <mergeCell ref="J6:J7"/>
    <mergeCell ref="K6:K7"/>
    <mergeCell ref="B22:K22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3FE203A1-16D2-42BA-B615-780BABC39E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AD21F2-428D-498F-900B-28722036F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72A993-530B-4388-BE49-8E0C6726AB90}">
  <ds:schemaRefs>
    <ds:schemaRef ds:uri="http://purl.org/dc/elements/1.1/"/>
    <ds:schemaRef ds:uri="3d356bbc-c7e3-4705-a35e-a22d7fa248ea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2018-02-13T20:51:10Z</dcterms:created>
  <dcterms:modified xsi:type="dcterms:W3CDTF">2025-06-04T19:14:41Z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