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337" documentId="8_{5FEE3042-3E65-4517-8E3D-D6FED4D46A30}" xr6:coauthVersionLast="47" xr6:coauthVersionMax="47" xr10:uidLastSave="{FB89E3F7-234F-4B00-A337-12F8C118F8B7}"/>
  <bookViews>
    <workbookView xWindow="-120" yWindow="-120" windowWidth="29040" windowHeight="15720" activeTab="1" xr2:uid="{00000000-000D-0000-FFFF-FFFF00000000}"/>
  </bookViews>
  <sheets>
    <sheet name="Enero" sheetId="45" r:id="rId1"/>
    <sheet name="Febrero" sheetId="46" r:id="rId2"/>
  </sheets>
  <definedNames>
    <definedName name="_xlnm.Print_Area" localSheetId="0">Enero!$A$1:$W$23</definedName>
    <definedName name="_xlnm.Print_Area" localSheetId="1">Febrero!$A$1:$W$23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46" l="1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P11" i="46" l="1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Y23" i="46" l="1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6" l="1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<sst xmlns="http://schemas.openxmlformats.org/spreadsheetml/2006/main" count="124" uniqueCount="41">
  <si>
    <t xml:space="preserve">Inversiones de los Fondos de Pensiones por Tipo de Instrumento </t>
  </si>
  <si>
    <t>y Tasa de Interés Promedio Ponderada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</si>
  <si>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</si>
  <si>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</si>
  <si>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</si>
  <si>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</si>
  <si>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</si>
  <si>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</si>
  <si>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</si>
  <si>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</si>
  <si>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</si>
  <si>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</si>
  <si>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</si>
  <si>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</si>
  <si>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</si>
  <si>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</si>
  <si>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</si>
  <si>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</si>
  <si>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</si>
  <si>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</si>
  <si>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</si>
  <si>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</si>
  <si>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</si>
  <si>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</si>
  <si>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</si>
  <si>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</si>
  <si>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</si>
  <si>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</si>
  <si>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</si>
  <si>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</si>
  <si>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</si>
  <si>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</si>
  <si>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</si>
  <si>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</si>
  <si>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</si>
  <si>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</si>
  <si>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</si>
  <si>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</si>
  <si>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</si>
  <si>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31 de enero de 2025</t>
  </si>
  <si>
    <t>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</si>
</sst>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N11" sqref="N1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5" x14ac:dyDescent="0.25">
      <c r="A4" s="27" t="s">
        <v>39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5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29" t="s">
        <v>3</v>
      </c>
      <c r="B7" s="21" t="s">
        <v>4</v>
      </c>
      <c r="C7" s="22"/>
      <c r="D7" s="21" t="s">
        <v>5</v>
      </c>
      <c r="E7" s="22"/>
      <c r="F7" s="21" t="s">
        <v>6</v>
      </c>
      <c r="G7" s="22"/>
      <c r="H7" s="21" t="s">
        <v>7</v>
      </c>
      <c r="I7" s="22"/>
      <c r="J7" s="32" t="s">
        <v>8</v>
      </c>
      <c r="K7" s="33"/>
      <c r="L7" s="21" t="s">
        <v>9</v>
      </c>
      <c r="M7" s="22"/>
      <c r="N7" s="21" t="s">
        <v>10</v>
      </c>
      <c r="O7" s="22"/>
      <c r="P7" s="21" t="s">
        <v>11</v>
      </c>
      <c r="Q7" s="22"/>
      <c r="R7" s="21" t="s">
        <v>12</v>
      </c>
      <c r="S7" s="22"/>
      <c r="T7" s="21" t="s">
        <v>13</v>
      </c>
      <c r="U7" s="22"/>
      <c r="V7" s="21" t="s">
        <v>14</v>
      </c>
      <c r="W7" s="22"/>
      <c r="X7" s="21" t="s">
        <v>15</v>
      </c>
      <c r="Y7" s="22"/>
    </row>
    <row r="8" spans="1:25" ht="24" customHeight="1" x14ac:dyDescent="0.25">
      <c r="A8" s="30"/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P8" s="23"/>
      <c r="Q8" s="24"/>
      <c r="R8" s="23"/>
      <c r="S8" s="24"/>
      <c r="T8" s="23"/>
      <c r="U8" s="24"/>
      <c r="V8" s="23"/>
      <c r="W8" s="24"/>
      <c r="X8" s="23"/>
      <c r="Y8" s="24"/>
    </row>
    <row r="9" spans="1:25" ht="17.25" customHeight="1" x14ac:dyDescent="0.25">
      <c r="A9" s="31"/>
      <c r="B9" s="9" t="s">
        <v>16</v>
      </c>
      <c r="C9" s="9" t="s">
        <v>17</v>
      </c>
      <c r="D9" s="9" t="s">
        <v>16</v>
      </c>
      <c r="E9" s="9" t="s">
        <v>17</v>
      </c>
      <c r="F9" s="9" t="s">
        <v>16</v>
      </c>
      <c r="G9" s="9" t="s">
        <v>17</v>
      </c>
      <c r="H9" s="9" t="s">
        <v>16</v>
      </c>
      <c r="I9" s="9" t="s">
        <v>17</v>
      </c>
      <c r="J9" s="9" t="s">
        <v>16</v>
      </c>
      <c r="K9" s="9" t="s">
        <v>17</v>
      </c>
      <c r="L9" s="9" t="s">
        <v>16</v>
      </c>
      <c r="M9" s="9" t="s">
        <v>17</v>
      </c>
      <c r="N9" s="9" t="s">
        <v>16</v>
      </c>
      <c r="O9" s="9" t="s">
        <v>17</v>
      </c>
      <c r="P9" s="9" t="s">
        <v>16</v>
      </c>
      <c r="Q9" s="9" t="s">
        <v>17</v>
      </c>
      <c r="R9" s="9" t="s">
        <v>16</v>
      </c>
      <c r="S9" s="9" t="s">
        <v>17</v>
      </c>
      <c r="T9" s="9" t="s">
        <v>16</v>
      </c>
      <c r="U9" s="9" t="s">
        <v>17</v>
      </c>
      <c r="V9" s="9" t="s">
        <v>16</v>
      </c>
      <c r="W9" s="9" t="s">
        <v>17</v>
      </c>
      <c r="X9" s="9" t="s">
        <v>16</v>
      </c>
      <c r="Y9" s="9" t="s">
        <v>17</v>
      </c>
    </row>
    <row r="10" spans="1:25" ht="17.25" x14ac:dyDescent="0.25">
      <c r="A10" s="2" t="s">
        <v>18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19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7.25" x14ac:dyDescent="0.25">
      <c r="A12" s="2" t="s">
        <v>20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25">
      <c r="A13" s="2" t="s">
        <v>21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30" x14ac:dyDescent="0.25">
      <c r="A14" s="2" t="s">
        <v>22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7.25" x14ac:dyDescent="0.25">
      <c r="A15" s="2" t="s">
        <v>23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25">
      <c r="A16" s="2" t="s">
        <v>24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25">
      <c r="A17" s="2" t="s">
        <v>25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25">
      <c r="A18" s="2" t="s">
        <v>26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27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28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2.25" x14ac:dyDescent="0.25">
      <c r="A21" s="2" t="s">
        <v>29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30" x14ac:dyDescent="0.25">
      <c r="A22" s="2" t="s">
        <v>30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25">
      <c r="A23" s="1" t="s">
        <v>31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25" ht="18" customHeight="1" x14ac:dyDescent="0.25">
      <c r="A26" s="25" t="s">
        <v>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25" x14ac:dyDescent="0.25">
      <c r="A27" s="25" t="s">
        <v>33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25" x14ac:dyDescent="0.25">
      <c r="A28" s="10" t="s">
        <v>34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25" ht="15" customHeight="1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25" ht="17.25" customHeight="1" x14ac:dyDescent="0.25">
      <c r="A31" s="25" t="s">
        <v>37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25" x14ac:dyDescent="0.2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mergeCells count="25"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  <mergeCell ref="T7:U8"/>
    <mergeCell ref="A32:K32"/>
    <mergeCell ref="A25:K25"/>
    <mergeCell ref="A26:K26"/>
    <mergeCell ref="A27:K27"/>
    <mergeCell ref="A29:K29"/>
    <mergeCell ref="A30:K30"/>
    <mergeCell ref="A31:K31"/>
    <mergeCell ref="P7:Q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dimension ref="A1:Y32"/>
  <sheetViews>
    <sheetView showGridLines="0" tabSelected="1" zoomScaleNormal="10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 activeCell="T11" sqref="T1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5" x14ac:dyDescent="0.25">
      <c r="A4" s="27" t="s">
        <v>40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5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29" t="s">
        <v>3</v>
      </c>
      <c r="B7" s="21" t="s">
        <v>4</v>
      </c>
      <c r="C7" s="22"/>
      <c r="D7" s="21" t="s">
        <v>5</v>
      </c>
      <c r="E7" s="22"/>
      <c r="F7" s="21" t="s">
        <v>6</v>
      </c>
      <c r="G7" s="22"/>
      <c r="H7" s="21" t="s">
        <v>7</v>
      </c>
      <c r="I7" s="22"/>
      <c r="J7" s="32" t="s">
        <v>8</v>
      </c>
      <c r="K7" s="33"/>
      <c r="L7" s="21" t="s">
        <v>9</v>
      </c>
      <c r="M7" s="22"/>
      <c r="N7" s="21" t="s">
        <v>10</v>
      </c>
      <c r="O7" s="22"/>
      <c r="P7" s="21" t="s">
        <v>11</v>
      </c>
      <c r="Q7" s="22"/>
      <c r="R7" s="21" t="s">
        <v>12</v>
      </c>
      <c r="S7" s="22"/>
      <c r="T7" s="21" t="s">
        <v>13</v>
      </c>
      <c r="U7" s="22"/>
      <c r="V7" s="21" t="s">
        <v>14</v>
      </c>
      <c r="W7" s="22"/>
      <c r="X7" s="21" t="s">
        <v>15</v>
      </c>
      <c r="Y7" s="22"/>
    </row>
    <row r="8" spans="1:25" ht="24" customHeight="1" x14ac:dyDescent="0.25">
      <c r="A8" s="30"/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P8" s="23"/>
      <c r="Q8" s="24"/>
      <c r="R8" s="23"/>
      <c r="S8" s="24"/>
      <c r="T8" s="23"/>
      <c r="U8" s="24"/>
      <c r="V8" s="23"/>
      <c r="W8" s="24"/>
      <c r="X8" s="23"/>
      <c r="Y8" s="24"/>
    </row>
    <row r="9" spans="1:25" ht="17.25" customHeight="1" x14ac:dyDescent="0.25">
      <c r="A9" s="31"/>
      <c r="B9" s="9" t="s">
        <v>16</v>
      </c>
      <c r="C9" s="9" t="s">
        <v>17</v>
      </c>
      <c r="D9" s="9" t="s">
        <v>16</v>
      </c>
      <c r="E9" s="9" t="s">
        <v>17</v>
      </c>
      <c r="F9" s="9" t="s">
        <v>16</v>
      </c>
      <c r="G9" s="9" t="s">
        <v>17</v>
      </c>
      <c r="H9" s="9" t="s">
        <v>16</v>
      </c>
      <c r="I9" s="9" t="s">
        <v>17</v>
      </c>
      <c r="J9" s="9" t="s">
        <v>16</v>
      </c>
      <c r="K9" s="9" t="s">
        <v>17</v>
      </c>
      <c r="L9" s="9" t="s">
        <v>16</v>
      </c>
      <c r="M9" s="9" t="s">
        <v>17</v>
      </c>
      <c r="N9" s="9" t="s">
        <v>16</v>
      </c>
      <c r="O9" s="9" t="s">
        <v>17</v>
      </c>
      <c r="P9" s="9" t="s">
        <v>16</v>
      </c>
      <c r="Q9" s="9" t="s">
        <v>17</v>
      </c>
      <c r="R9" s="9" t="s">
        <v>16</v>
      </c>
      <c r="S9" s="9" t="s">
        <v>17</v>
      </c>
      <c r="T9" s="9" t="s">
        <v>16</v>
      </c>
      <c r="U9" s="9" t="s">
        <v>17</v>
      </c>
      <c r="V9" s="9" t="s">
        <v>16</v>
      </c>
      <c r="W9" s="9" t="s">
        <v>17</v>
      </c>
      <c r="X9" s="9" t="s">
        <v>16</v>
      </c>
      <c r="Y9" s="9" t="s">
        <v>17</v>
      </c>
    </row>
    <row r="10" spans="1:25" ht="17.25" x14ac:dyDescent="0.25">
      <c r="A10" s="2" t="s">
        <v>18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19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7.25" x14ac:dyDescent="0.25">
      <c r="A12" s="2" t="s">
        <v>20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25">
      <c r="A13" s="2" t="s">
        <v>21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30" x14ac:dyDescent="0.25">
      <c r="A14" s="2" t="s">
        <v>22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7.25" x14ac:dyDescent="0.25">
      <c r="A15" s="2" t="s">
        <v>23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25">
      <c r="A16" s="2" t="s">
        <v>24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25">
      <c r="A17" s="2" t="s">
        <v>25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9.2700000000000005E-2</v>
      </c>
      <c r="I17" s="18">
        <v>75582883220.009995</v>
      </c>
      <c r="J17" s="11">
        <v>0.09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0.11488172972111121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7.22E-2</v>
      </c>
      <c r="W17" s="17">
        <v>20006122843.16</v>
      </c>
      <c r="X17" s="12">
        <f>+(P17*Q17+R17*S17+T17*U17+V17*W17)/Y17</f>
        <v>0.10965168098766273</v>
      </c>
      <c r="Y17" s="13">
        <f t="shared" si="3"/>
        <v>201084789080.25</v>
      </c>
    </row>
    <row r="18" spans="1:25" ht="19.5" customHeight="1" x14ac:dyDescent="0.25">
      <c r="A18" s="2" t="s">
        <v>26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27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28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2.25" x14ac:dyDescent="0.25">
      <c r="A21" s="2" t="s">
        <v>29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30" x14ac:dyDescent="0.25">
      <c r="A22" s="2" t="s">
        <v>30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25">
      <c r="A23" s="1" t="s">
        <v>31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8.0565624593583005E-2</v>
      </c>
      <c r="I23" s="5">
        <f>+SUM(I10:I22)</f>
        <v>385672178865.75995</v>
      </c>
      <c r="J23" s="16">
        <f>+SUMPRODUCT(K10:K22,J10:J22)/K23</f>
        <v>7.8136357797151057E-2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8.3125440417375643E-2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7.0192672932001529E-2</v>
      </c>
      <c r="W23" s="5">
        <f>+SUM(W10:W22)</f>
        <v>84194368382.139999</v>
      </c>
      <c r="X23" s="16">
        <f>+SUMPRODUCT(X10:X22,Y10:Y22)/Y23</f>
        <v>8.2475485054293474E-2</v>
      </c>
      <c r="Y23" s="5">
        <f>SUM(Y10:Y22)</f>
        <v>1272463498137.0798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25" ht="18" customHeight="1" x14ac:dyDescent="0.25">
      <c r="A26" s="25" t="s">
        <v>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25" x14ac:dyDescent="0.25">
      <c r="A27" s="25" t="s">
        <v>33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25" x14ac:dyDescent="0.25">
      <c r="A28" s="10" t="s">
        <v>34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25" ht="15" customHeight="1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25" ht="17.25" customHeight="1" x14ac:dyDescent="0.25">
      <c r="A31" s="25" t="s">
        <v>37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25" x14ac:dyDescent="0.2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Febrero</vt:lpstr>
      <vt:lpstr>Enero!Área_de_impresión</vt:lpstr>
      <vt:lpstr>Febrero!Área_de_impresión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Arianny Marie Pérez Antonio</cp:lastModifiedBy>
  <cp:revision/>
  <dcterms:created xsi:type="dcterms:W3CDTF">2018-02-13T20:54:40Z</dcterms:created>
  <dcterms:modified xsi:type="dcterms:W3CDTF">2025-03-19T16:13:36Z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