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627" documentId="13_ncr:1_{9482E9B7-0579-4268-A7C1-E8739BF16860}" xr6:coauthVersionLast="47" xr6:coauthVersionMax="47" xr10:uidLastSave="{44467706-5B26-4031-ABA8-80C3C7120190}"/>
  <bookViews>
    <workbookView xWindow="-120" yWindow="-120" windowWidth="29040" windowHeight="15720" xr2:uid="{00000000-000D-0000-FFFF-FFFF00000000}"/>
  </bookViews>
  <sheets>
    <sheet name="Enero" sheetId="15" r:id="rId1"/>
  </sheets>
  <definedNames>
    <definedName name="SegmentaciónDeDatos_Calificación_de_Riesgo">#N/A</definedName>
    <definedName name="SegmentaciónDeDatos_Nombre_AFP">#N/A</definedName>
    <definedName name="SegmentaciónDeDatos_Tipo_Moneda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5" l="1"/>
  <c r="F8" i="15" l="1"/>
  <c r="D8" i="15"/>
  <c r="P8" i="15"/>
  <c r="N8" i="15"/>
  <c r="L8" i="15"/>
  <c r="J8" i="15"/>
  <c r="H8" i="15"/>
  <c r="O11" i="15"/>
  <c r="M11" i="15"/>
  <c r="K11" i="15"/>
  <c r="G11" i="15"/>
  <c r="E11" i="15"/>
  <c r="C11" i="15"/>
  <c r="Q10" i="15"/>
  <c r="Q9" i="15"/>
  <c r="I11" i="15"/>
  <c r="P9" i="15" l="1"/>
  <c r="J9" i="15"/>
  <c r="H9" i="15"/>
  <c r="F9" i="15"/>
  <c r="N9" i="15"/>
  <c r="L9" i="15"/>
  <c r="D9" i="15"/>
  <c r="N10" i="15"/>
  <c r="L10" i="15"/>
  <c r="H10" i="15"/>
  <c r="F10" i="15"/>
  <c r="J10" i="15"/>
  <c r="D10" i="15"/>
  <c r="P10" i="15"/>
  <c r="Q11" i="15"/>
  <c r="J11" i="15" s="1"/>
  <c r="D11" i="15" l="1"/>
  <c r="F11" i="15"/>
  <c r="P11" i="15"/>
  <c r="L11" i="15"/>
  <c r="H11" i="15"/>
  <c r="N11" i="15"/>
</calcChain>
</file>

<file path=xl/sharedStrings.xml><?xml version="1.0" encoding="utf-8"?>
<sst xmlns="http://schemas.openxmlformats.org/spreadsheetml/2006/main" count="17" uniqueCount="17">
  <si>
    <t>Inversiones de los Fondos de Pensiones por plazo de instrumentos</t>
  </si>
  <si>
    <t>RD$</t>
  </si>
  <si>
    <t xml:space="preserve">FONDO  </t>
  </si>
  <si>
    <t>Años</t>
  </si>
  <si>
    <t>TOTAL</t>
  </si>
  <si>
    <t>&lt; 1</t>
  </si>
  <si>
    <t>1-3</t>
  </si>
  <si>
    <t>3-5</t>
  </si>
  <si>
    <t>5-7</t>
  </si>
  <si>
    <t>7-10</t>
  </si>
  <si>
    <t>10-15</t>
  </si>
  <si>
    <t>15 en adelante</t>
  </si>
  <si>
    <t>CCI</t>
  </si>
  <si>
    <t>REPARTO INDIVIDUALIZADO</t>
  </si>
  <si>
    <t>FONDO DE SOLIDARIDAD SOCIAL</t>
  </si>
  <si>
    <t xml:space="preserve">TOTAL </t>
  </si>
  <si>
    <t>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</si>
</sst>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 style="thick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  <border>
      <left/>
      <right style="thick">
        <color theme="0"/>
      </right>
      <top style="medium">
        <color indexed="64"/>
      </top>
      <bottom style="thick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164" fontId="8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43" fontId="5" fillId="0" borderId="0" xfId="2" applyFont="1" applyAlignment="1">
      <alignment horizontal="center"/>
    </xf>
    <xf numFmtId="43" fontId="4" fillId="0" borderId="0" xfId="2" applyFont="1" applyFill="1" applyBorder="1" applyAlignment="1">
      <alignment horizontal="center"/>
    </xf>
    <xf numFmtId="43" fontId="6" fillId="0" borderId="0" xfId="2" applyFont="1" applyFill="1" applyBorder="1" applyAlignment="1">
      <alignment horizontal="center" vertical="center"/>
    </xf>
    <xf numFmtId="0" fontId="3" fillId="0" borderId="0" xfId="5" applyFont="1"/>
    <xf numFmtId="0" fontId="4" fillId="0" borderId="0" xfId="5" applyFont="1"/>
    <xf numFmtId="43" fontId="4" fillId="3" borderId="6" xfId="2" applyFont="1" applyFill="1" applyBorder="1" applyAlignment="1">
      <alignment horizontal="center"/>
    </xf>
    <xf numFmtId="43" fontId="6" fillId="3" borderId="7" xfId="2" applyFont="1" applyFill="1" applyBorder="1" applyAlignment="1">
      <alignment horizontal="center" vertical="center"/>
    </xf>
    <xf numFmtId="43" fontId="6" fillId="3" borderId="6" xfId="2" applyFont="1" applyFill="1" applyBorder="1" applyAlignment="1">
      <alignment horizontal="center" vertical="center"/>
    </xf>
    <xf numFmtId="10" fontId="6" fillId="3" borderId="1" xfId="4" applyNumberFormat="1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NumberFormat="1" applyFont="1" applyFill="1" applyBorder="1" applyAlignment="1">
      <alignment horizontal="center" vertical="center" wrapText="1"/>
    </xf>
    <xf numFmtId="0" fontId="4" fillId="3" borderId="10" xfId="2" applyNumberFormat="1" applyFont="1" applyFill="1" applyBorder="1" applyAlignment="1">
      <alignment horizontal="center" vertical="center" wrapText="1"/>
    </xf>
    <xf numFmtId="43" fontId="6" fillId="3" borderId="1" xfId="2" applyFont="1" applyFill="1" applyBorder="1" applyAlignment="1">
      <alignment horizontal="center" vertical="center"/>
    </xf>
    <xf numFmtId="0" fontId="4" fillId="0" borderId="0" xfId="1" applyFont="1"/>
    <xf numFmtId="43" fontId="5" fillId="0" borderId="15" xfId="2" applyFont="1" applyFill="1" applyBorder="1" applyAlignment="1">
      <alignment horizontal="center" vertical="center"/>
    </xf>
    <xf numFmtId="43" fontId="5" fillId="0" borderId="15" xfId="2" applyFont="1" applyBorder="1" applyAlignment="1">
      <alignment horizontal="center" vertical="center"/>
    </xf>
    <xf numFmtId="43" fontId="5" fillId="0" borderId="16" xfId="2" applyFont="1" applyBorder="1" applyAlignment="1">
      <alignment horizontal="center" vertical="center"/>
    </xf>
    <xf numFmtId="43" fontId="6" fillId="3" borderId="17" xfId="2" applyFont="1" applyFill="1" applyBorder="1" applyAlignment="1">
      <alignment horizontal="center" vertical="center"/>
    </xf>
    <xf numFmtId="10" fontId="6" fillId="0" borderId="8" xfId="3" applyNumberFormat="1" applyFont="1" applyBorder="1" applyAlignment="1">
      <alignment horizontal="center" vertical="center"/>
    </xf>
    <xf numFmtId="10" fontId="6" fillId="0" borderId="9" xfId="3" applyNumberFormat="1" applyFont="1" applyBorder="1" applyAlignment="1">
      <alignment horizontal="center" vertical="center"/>
    </xf>
    <xf numFmtId="10" fontId="6" fillId="0" borderId="10" xfId="3" applyNumberFormat="1" applyFont="1" applyBorder="1" applyAlignment="1">
      <alignment horizontal="center" vertical="center"/>
    </xf>
    <xf numFmtId="164" fontId="3" fillId="0" borderId="0" xfId="1" applyNumberFormat="1" applyFont="1"/>
    <xf numFmtId="43" fontId="3" fillId="0" borderId="0" xfId="1" applyNumberFormat="1" applyFont="1"/>
    <xf numFmtId="10" fontId="3" fillId="0" borderId="0" xfId="1" applyNumberFormat="1" applyFont="1"/>
    <xf numFmtId="164" fontId="3" fillId="0" borderId="0" xfId="6" applyFont="1" applyAlignment="1">
      <alignment horizontal="center"/>
    </xf>
    <xf numFmtId="164" fontId="3" fillId="0" borderId="0" xfId="6" applyFont="1"/>
    <xf numFmtId="164" fontId="3" fillId="0" borderId="0" xfId="1" applyNumberFormat="1" applyFont="1" applyAlignment="1">
      <alignment horizontal="center"/>
    </xf>
    <xf numFmtId="164" fontId="3" fillId="0" borderId="0" xfId="5" applyNumberFormat="1" applyFont="1"/>
    <xf numFmtId="10" fontId="5" fillId="0" borderId="0" xfId="2" applyNumberFormat="1" applyFont="1" applyAlignment="1">
      <alignment horizontal="center"/>
    </xf>
    <xf numFmtId="49" fontId="7" fillId="2" borderId="5" xfId="5" applyNumberFormat="1" applyFont="1" applyFill="1" applyBorder="1" applyAlignment="1">
      <alignment horizontal="center"/>
    </xf>
    <xf numFmtId="0" fontId="7" fillId="2" borderId="5" xfId="5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43" fontId="7" fillId="2" borderId="2" xfId="2" applyFont="1" applyFill="1" applyBorder="1" applyAlignment="1">
      <alignment horizontal="center" vertical="center" wrapText="1"/>
    </xf>
    <xf numFmtId="43" fontId="7" fillId="2" borderId="4" xfId="2" applyFont="1" applyFill="1" applyBorder="1" applyAlignment="1">
      <alignment horizontal="center" vertical="center" wrapText="1"/>
    </xf>
    <xf numFmtId="0" fontId="7" fillId="2" borderId="11" xfId="5" applyFont="1" applyFill="1" applyBorder="1" applyAlignment="1">
      <alignment horizontal="center"/>
    </xf>
    <xf numFmtId="0" fontId="7" fillId="2" borderId="12" xfId="5" applyFont="1" applyFill="1" applyBorder="1" applyAlignment="1">
      <alignment horizontal="center"/>
    </xf>
    <xf numFmtId="0" fontId="7" fillId="2" borderId="13" xfId="5" applyFont="1" applyFill="1" applyBorder="1" applyAlignment="1">
      <alignment horizontal="center"/>
    </xf>
    <xf numFmtId="43" fontId="7" fillId="2" borderId="3" xfId="2" applyFont="1" applyFill="1" applyBorder="1" applyAlignment="1">
      <alignment horizontal="center" vertical="center" wrapText="1"/>
    </xf>
    <xf numFmtId="43" fontId="7" fillId="2" borderId="14" xfId="2" applyFont="1" applyFill="1" applyBorder="1" applyAlignment="1">
      <alignment horizontal="center" vertical="center" wrapText="1"/>
    </xf>
    <xf numFmtId="43" fontId="7" fillId="2" borderId="5" xfId="2" applyFont="1" applyFill="1" applyBorder="1" applyAlignment="1">
      <alignment horizontal="center"/>
    </xf>
  </cellXfs>
  <cellStyles count="7">
    <cellStyle name="Millares" xfId="6" builtinId="3"/>
    <cellStyle name="Millares 2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Porcentaje" xfId="4" builtinId="5"/>
    <cellStyle name="Porcentual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18"/>
  <sheetViews>
    <sheetView showGridLines="0" tabSelected="1" zoomScale="90" zoomScaleNormal="90" workbookViewId="0">
      <selection activeCell="O8" sqref="O8:O10"/>
    </sheetView>
  </sheetViews>
  <sheetFormatPr baseColWidth="10" defaultColWidth="11.42578125" defaultRowHeight="15.75" x14ac:dyDescent="0.25"/>
  <cols>
    <col min="1" max="1" width="11.42578125" style="1" customWidth="1"/>
    <col min="2" max="2" width="24.5703125" style="1" customWidth="1"/>
    <col min="3" max="3" width="20.85546875" style="1" bestFit="1" customWidth="1"/>
    <col min="4" max="4" width="9.42578125" style="1" customWidth="1"/>
    <col min="5" max="5" width="20.85546875" style="1" bestFit="1" customWidth="1"/>
    <col min="6" max="6" width="9" style="1" customWidth="1"/>
    <col min="7" max="7" width="20.85546875" style="1" bestFit="1" customWidth="1"/>
    <col min="8" max="8" width="9.28515625" style="1" customWidth="1"/>
    <col min="9" max="9" width="20.85546875" style="1" bestFit="1" customWidth="1"/>
    <col min="10" max="10" width="9" style="1" customWidth="1"/>
    <col min="11" max="11" width="20.85546875" style="1" bestFit="1" customWidth="1"/>
    <col min="12" max="12" width="9" style="1" customWidth="1"/>
    <col min="13" max="13" width="20.85546875" style="1" bestFit="1" customWidth="1"/>
    <col min="14" max="14" width="9" style="1" customWidth="1"/>
    <col min="15" max="15" width="20.85546875" style="1" bestFit="1" customWidth="1"/>
    <col min="16" max="16" width="9" style="1" customWidth="1"/>
    <col min="17" max="17" width="22.7109375" style="1" bestFit="1" customWidth="1"/>
    <col min="18" max="18" width="31.140625" style="1" bestFit="1" customWidth="1"/>
    <col min="19" max="19" width="19.7109375" style="1" bestFit="1" customWidth="1"/>
    <col min="20" max="20" width="19.140625" style="1" bestFit="1" customWidth="1"/>
    <col min="21" max="21" width="21.28515625" style="1" bestFit="1" customWidth="1"/>
    <col min="22" max="22" width="21.85546875" style="1" bestFit="1" customWidth="1"/>
    <col min="23" max="16384" width="11.42578125" style="1"/>
  </cols>
  <sheetData>
    <row r="2" spans="2:19" x14ac:dyDescent="0.25">
      <c r="B2" s="34" t="s">
        <v>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16"/>
      <c r="S2" s="16"/>
    </row>
    <row r="3" spans="2:19" x14ac:dyDescent="0.25"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16"/>
      <c r="S3" s="16"/>
    </row>
    <row r="4" spans="2:19" x14ac:dyDescent="0.25">
      <c r="B4" s="34" t="s">
        <v>16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6"/>
      <c r="S4" s="16"/>
    </row>
    <row r="5" spans="2:19" x14ac:dyDescent="0.25">
      <c r="B5" s="2"/>
      <c r="C5" s="2"/>
      <c r="D5" s="2"/>
      <c r="I5" s="2"/>
      <c r="J5" s="2"/>
      <c r="K5" s="2"/>
      <c r="L5" s="2"/>
      <c r="M5" s="2"/>
      <c r="N5" s="2"/>
      <c r="O5" s="2"/>
      <c r="P5" s="2"/>
      <c r="Q5" s="2"/>
    </row>
    <row r="6" spans="2:19" x14ac:dyDescent="0.25">
      <c r="B6" s="35" t="s">
        <v>2</v>
      </c>
      <c r="C6" s="37" t="s">
        <v>3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40" t="s">
        <v>4</v>
      </c>
    </row>
    <row r="7" spans="2:19" x14ac:dyDescent="0.25">
      <c r="B7" s="36"/>
      <c r="C7" s="42" t="s">
        <v>5</v>
      </c>
      <c r="D7" s="42"/>
      <c r="E7" s="32" t="s">
        <v>6</v>
      </c>
      <c r="F7" s="32"/>
      <c r="G7" s="33" t="s">
        <v>7</v>
      </c>
      <c r="H7" s="33"/>
      <c r="I7" s="32" t="s">
        <v>8</v>
      </c>
      <c r="J7" s="32"/>
      <c r="K7" s="32" t="s">
        <v>9</v>
      </c>
      <c r="L7" s="32"/>
      <c r="M7" s="32" t="s">
        <v>10</v>
      </c>
      <c r="N7" s="32"/>
      <c r="O7" s="33" t="s">
        <v>11</v>
      </c>
      <c r="P7" s="33"/>
      <c r="Q7" s="41"/>
    </row>
    <row r="8" spans="2:19" ht="16.5" thickBot="1" x14ac:dyDescent="0.3">
      <c r="B8" s="12" t="s">
        <v>12</v>
      </c>
      <c r="C8" s="17">
        <v>61237388753.291588</v>
      </c>
      <c r="D8" s="21">
        <f>+C8/$Q$8</f>
        <v>5.4442396096822804E-2</v>
      </c>
      <c r="E8" s="18">
        <v>167415789208.31314</v>
      </c>
      <c r="F8" s="21">
        <f>+E8/$Q$8</f>
        <v>0.14883908171951993</v>
      </c>
      <c r="G8" s="18">
        <v>97214156658.669296</v>
      </c>
      <c r="H8" s="21">
        <f>+G8/$Q$8</f>
        <v>8.642712778548016E-2</v>
      </c>
      <c r="I8" s="18">
        <v>99261882130.556107</v>
      </c>
      <c r="J8" s="21">
        <f>+I8/$Q$8</f>
        <v>8.8247634562592256E-2</v>
      </c>
      <c r="K8" s="18">
        <v>239146114114.12274</v>
      </c>
      <c r="L8" s="21">
        <f>+K8/$Q$8</f>
        <v>0.21261010200924402</v>
      </c>
      <c r="M8" s="18">
        <v>187354525181.55362</v>
      </c>
      <c r="N8" s="21">
        <f>+M8/$Q$8</f>
        <v>0.16656538559407533</v>
      </c>
      <c r="O8" s="18">
        <v>273180827237.60666</v>
      </c>
      <c r="P8" s="21">
        <f>+O8/$Q$8</f>
        <v>0.24286827223226562</v>
      </c>
      <c r="Q8" s="20">
        <f>+C8+E8+G8+I8+K8+M8+O8</f>
        <v>1124810683284.113</v>
      </c>
    </row>
    <row r="9" spans="2:19" ht="36" customHeight="1" thickBot="1" x14ac:dyDescent="0.3">
      <c r="B9" s="13" t="s">
        <v>13</v>
      </c>
      <c r="C9" s="18">
        <v>8364745315.3740015</v>
      </c>
      <c r="D9" s="21">
        <f>+C9/$Q$9</f>
        <v>0.16754892079391903</v>
      </c>
      <c r="E9" s="18">
        <v>11723650800.263203</v>
      </c>
      <c r="F9" s="22">
        <f>+E9/$Q$9</f>
        <v>0.23482903128426433</v>
      </c>
      <c r="G9" s="18">
        <v>7987326696.1713009</v>
      </c>
      <c r="H9" s="22">
        <f>+G9/$Q$9</f>
        <v>0.15998908723643837</v>
      </c>
      <c r="I9" s="18">
        <v>4230033918.6148</v>
      </c>
      <c r="J9" s="22">
        <f>+I9/$Q$9</f>
        <v>8.4729132957934328E-2</v>
      </c>
      <c r="K9" s="18">
        <v>7725618737.8469992</v>
      </c>
      <c r="L9" s="22">
        <f>+K9/$Q$9</f>
        <v>0.15474698071350282</v>
      </c>
      <c r="M9" s="18">
        <v>2208589535.6459999</v>
      </c>
      <c r="N9" s="22">
        <f>+M9/$Q$9</f>
        <v>4.4238859549507355E-2</v>
      </c>
      <c r="O9" s="18">
        <v>7684231915.635499</v>
      </c>
      <c r="P9" s="22">
        <f>+O9/$Q$9</f>
        <v>0.1539179874644338</v>
      </c>
      <c r="Q9" s="20">
        <f t="shared" ref="Q9:Q10" si="0">+C9+E9+G9+I9+K9+M9+O9</f>
        <v>49924196919.551804</v>
      </c>
    </row>
    <row r="10" spans="2:19" ht="34.5" customHeight="1" thickBot="1" x14ac:dyDescent="0.3">
      <c r="B10" s="14" t="s">
        <v>14</v>
      </c>
      <c r="C10" s="19">
        <v>2794088313.6477008</v>
      </c>
      <c r="D10" s="21">
        <f>+C10/$Q$10</f>
        <v>3.3884771602982831E-2</v>
      </c>
      <c r="E10" s="19">
        <v>3474890971.5544004</v>
      </c>
      <c r="F10" s="23">
        <f>+E10/$Q$10</f>
        <v>4.2141075620716485E-2</v>
      </c>
      <c r="G10" s="19">
        <v>6331722562.7448006</v>
      </c>
      <c r="H10" s="23">
        <f>+G10/$Q$10</f>
        <v>7.6786754321292575E-2</v>
      </c>
      <c r="I10" s="19">
        <v>4724346218.7660999</v>
      </c>
      <c r="J10" s="23">
        <f>+I10/$Q$10</f>
        <v>5.7293605149979998E-2</v>
      </c>
      <c r="K10" s="19">
        <v>18012333245.4734</v>
      </c>
      <c r="L10" s="23">
        <f>+K10/$Q$10</f>
        <v>0.21844112624445744</v>
      </c>
      <c r="M10" s="19">
        <v>15918495170.041901</v>
      </c>
      <c r="N10" s="23">
        <f>+M10/$Q$10</f>
        <v>0.19304850546970434</v>
      </c>
      <c r="O10" s="19">
        <v>31202649323.556999</v>
      </c>
      <c r="P10" s="23">
        <f>+O10/$Q$10</f>
        <v>0.37840416159086626</v>
      </c>
      <c r="Q10" s="20">
        <f t="shared" si="0"/>
        <v>82458525805.785309</v>
      </c>
    </row>
    <row r="11" spans="2:19" ht="16.5" thickBot="1" x14ac:dyDescent="0.3">
      <c r="B11" s="8" t="s">
        <v>15</v>
      </c>
      <c r="C11" s="10">
        <f>SUM(C8:C10)</f>
        <v>72396222382.313293</v>
      </c>
      <c r="D11" s="11">
        <f t="shared" ref="D11" si="1">+C11/Q11</f>
        <v>5.7585588690058004E-2</v>
      </c>
      <c r="E11" s="10">
        <f t="shared" ref="E11:G11" si="2">SUM(E8:E10)</f>
        <v>182614330980.13077</v>
      </c>
      <c r="F11" s="11">
        <f t="shared" ref="F11" si="3">+E11/Q11</f>
        <v>0.14525555901520379</v>
      </c>
      <c r="G11" s="10">
        <f t="shared" si="2"/>
        <v>111533205917.58539</v>
      </c>
      <c r="H11" s="11">
        <f t="shared" ref="H11" si="4">+G11/Q11</f>
        <v>8.8716028404580261E-2</v>
      </c>
      <c r="I11" s="9">
        <f>SUM(I8:I10)</f>
        <v>108216262267.93701</v>
      </c>
      <c r="J11" s="11">
        <f t="shared" ref="J11" si="5">+I11/Q11</f>
        <v>8.607765658860253E-2</v>
      </c>
      <c r="K11" s="9">
        <f>SUM(K8:K10)</f>
        <v>264884066097.44312</v>
      </c>
      <c r="L11" s="11">
        <f>+K11/Q11</f>
        <v>0.2106947625013649</v>
      </c>
      <c r="M11" s="9">
        <f>SUM(M8:M10)</f>
        <v>205481609887.24152</v>
      </c>
      <c r="N11" s="11">
        <f>+M11/Q11</f>
        <v>0.16344470859060242</v>
      </c>
      <c r="O11" s="9">
        <f>SUM(O8:O10)</f>
        <v>312067708476.79919</v>
      </c>
      <c r="P11" s="11">
        <f>+O11/Q11</f>
        <v>0.24822569620958815</v>
      </c>
      <c r="Q11" s="15">
        <f>+C11+E11+G11+I11+K11+M11+O11</f>
        <v>1257193406009.4502</v>
      </c>
    </row>
    <row r="12" spans="2:19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9" x14ac:dyDescent="0.25">
      <c r="B13" s="7"/>
      <c r="C13" s="3"/>
      <c r="D13" s="3"/>
      <c r="E13" s="3"/>
      <c r="F13" s="3"/>
      <c r="G13" s="3"/>
      <c r="H13" s="3"/>
      <c r="I13" s="29"/>
      <c r="J13" s="6"/>
      <c r="K13" s="30"/>
      <c r="L13" s="6"/>
      <c r="M13" s="6"/>
      <c r="N13" s="6"/>
      <c r="O13" s="6"/>
      <c r="P13" s="6"/>
      <c r="Q13" s="28"/>
    </row>
    <row r="14" spans="2:19" x14ac:dyDescent="0.25">
      <c r="B14" s="2"/>
      <c r="C14" s="2"/>
      <c r="D14" s="2"/>
      <c r="E14" s="31"/>
      <c r="I14" s="29"/>
      <c r="J14" s="2"/>
      <c r="K14" s="30"/>
      <c r="L14" s="2"/>
      <c r="M14" s="2"/>
      <c r="N14" s="2"/>
      <c r="O14" s="2"/>
      <c r="P14" s="2"/>
      <c r="Q14" s="27"/>
    </row>
    <row r="15" spans="2:19" x14ac:dyDescent="0.25">
      <c r="C15" s="24"/>
      <c r="E15" s="3"/>
      <c r="F15" s="26"/>
      <c r="G15" s="25"/>
      <c r="I15" s="29"/>
      <c r="K15" s="30"/>
      <c r="Q15" s="24"/>
    </row>
    <row r="16" spans="2:19" x14ac:dyDescent="0.25">
      <c r="C16" s="24"/>
      <c r="E16" s="3"/>
      <c r="F16" s="26"/>
      <c r="G16" s="25"/>
      <c r="I16" s="29"/>
      <c r="K16" s="30"/>
    </row>
    <row r="17" spans="3:17" x14ac:dyDescent="0.25">
      <c r="C17" s="24"/>
      <c r="F17" s="26"/>
      <c r="G17" s="25"/>
      <c r="K17" s="25"/>
      <c r="P17" s="25"/>
      <c r="Q17" s="25"/>
    </row>
    <row r="18" spans="3:17" x14ac:dyDescent="0.25">
      <c r="F18" s="26"/>
    </row>
  </sheetData>
  <mergeCells count="13">
    <mergeCell ref="K7:L7"/>
    <mergeCell ref="M7:N7"/>
    <mergeCell ref="O7:P7"/>
    <mergeCell ref="B2:Q2"/>
    <mergeCell ref="B3:Q3"/>
    <mergeCell ref="B4:Q4"/>
    <mergeCell ref="B6:B7"/>
    <mergeCell ref="C6:P6"/>
    <mergeCell ref="Q6:Q7"/>
    <mergeCell ref="C7:D7"/>
    <mergeCell ref="E7:F7"/>
    <mergeCell ref="G7:H7"/>
    <mergeCell ref="I7:J7"/>
  </mergeCells>
  <printOptions horizontalCentered="1"/>
  <pageMargins left="0.19685039370078741" right="0.19685039370078741" top="0.15748031496062992" bottom="0.15748031496062992" header="0.31496062992125984" footer="0.31496062992125984"/>
  <pageSetup paperSize="5" scale="51" orientation="landscape"/>
  <colBreaks count="1" manualBreakCount="1">
    <brk id="18" min="2" max="5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8F5A7-6073-45E1-8F01-61D97209A915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2F22175-8798-4CE9-9A78-6CEA3D9BD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CEDE6E-C29C-4B0C-963A-D596AB7E23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2017-07-07T13:58:58Z</dcterms:created>
  <dcterms:modified xsi:type="dcterms:W3CDTF">2025-02-10T19:42:32Z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