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2.Boletín Estadístico Trimestral/2024/Boletín #83  Marzo 2024/Archivos Subportal/Datos estadisticos/"/>
    </mc:Choice>
  </mc:AlternateContent>
  <xr:revisionPtr revIDLastSave="2" documentId="8_{974F5133-810F-4943-898E-2A386A778E19}" xr6:coauthVersionLast="47" xr6:coauthVersionMax="47" xr10:uidLastSave="{36DD1E98-1441-41F9-82A6-F0A7A4DBD453}"/>
  <bookViews>
    <workbookView xWindow="28680" yWindow="-120" windowWidth="29040" windowHeight="15720" xr2:uid="{22B44432-C1CD-4541-8D56-AFCC2FFCD3DD}"/>
  </bookViews>
  <sheets>
    <sheet name="10.1" sheetId="1" r:id="rId1"/>
    <sheet name="10.4" sheetId="2" r:id="rId2"/>
    <sheet name="10.11" sheetId="3" r:id="rId3"/>
    <sheet name="11.1" sheetId="4" r:id="rId4"/>
  </sheets>
  <definedNames>
    <definedName name="Área_de_impresión1" localSheetId="3">#REF!</definedName>
    <definedName name="Área_de_impresión1">#REF!</definedName>
    <definedName name="Área_de_impresión2" localSheetId="3">#REF!</definedName>
    <definedName name="Área_de_impresión2">#REF!</definedName>
    <definedName name="CCI" localSheetId="3">#REF!</definedName>
    <definedName name="CCI">#REF!</definedName>
    <definedName name="Compl" localSheetId="3">#REF!</definedName>
    <definedName name="Compl">#REF!</definedName>
    <definedName name="Exceso1" localSheetId="3">#REF!</definedName>
    <definedName name="Exceso1">#REF!</definedName>
    <definedName name="Exceso2" localSheetId="3">#REF!</definedName>
    <definedName name="Exceso2">#REF!</definedName>
    <definedName name="h" localSheetId="3">#REF!</definedName>
    <definedName name="h">#REF!</definedName>
    <definedName name="New" localSheetId="3">#REF!</definedName>
    <definedName name="New">#REF!</definedName>
    <definedName name="new_2" localSheetId="3">#REF!</definedName>
    <definedName name="new_2">#REF!</definedName>
    <definedName name="new_3" localSheetId="3">#REF!</definedName>
    <definedName name="new_3">#REF!</definedName>
    <definedName name="_xlnm.Print_Area" localSheetId="0">'10.1'!$A$1:$I$51</definedName>
    <definedName name="_xlnm.Print_Area" localSheetId="2">'10.11'!$A$2:$I$57</definedName>
    <definedName name="_xlnm.Print_Area" localSheetId="1">'10.4'!$A$2:$I$17</definedName>
    <definedName name="_xlnm.Print_Area" localSheetId="3">'11.1'!$A$1:$F$3</definedName>
    <definedName name="Print1" localSheetId="3">#REF!</definedName>
    <definedName name="Print1">#REF!</definedName>
    <definedName name="Print2" localSheetId="3">#REF!</definedName>
    <definedName name="Print2">#REF!</definedName>
    <definedName name="RepFSS" localSheetId="3">#REF!</definedName>
    <definedName name="RepFSS">#REF!</definedName>
    <definedName name="s" localSheetId="3">#REF!</definedName>
    <definedName name="s">#REF!</definedName>
    <definedName name="sd" localSheetId="3">#REF!</definedName>
    <definedName name="sd">#REF!</definedName>
    <definedName name="sss" localSheetId="3">#REF!</definedName>
    <definedName name="sss">#REF!</definedName>
    <definedName name="Totales" localSheetId="3">#REF!</definedName>
    <definedName name="Tota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2" l="1"/>
  <c r="E67" i="2"/>
  <c r="E66" i="2"/>
  <c r="E58" i="2"/>
  <c r="E57" i="2"/>
  <c r="E56" i="2"/>
  <c r="E48" i="2"/>
  <c r="E47" i="2"/>
  <c r="E46" i="2"/>
  <c r="E38" i="2"/>
  <c r="E37" i="2"/>
  <c r="E36" i="2"/>
  <c r="E28" i="2"/>
  <c r="E27" i="2"/>
  <c r="E26" i="2"/>
  <c r="E18" i="2"/>
  <c r="E17" i="2"/>
  <c r="E16" i="2"/>
  <c r="E8" i="2"/>
  <c r="E7" i="2"/>
  <c r="E6" i="2"/>
  <c r="E28" i="1"/>
  <c r="D28" i="1"/>
  <c r="C28" i="1"/>
  <c r="E17" i="1"/>
  <c r="D17" i="1"/>
  <c r="C17" i="1"/>
</calcChain>
</file>

<file path=xl/sharedStrings.xml><?xml version="1.0" encoding="utf-8"?>
<sst xmlns="http://schemas.openxmlformats.org/spreadsheetml/2006/main" count="186" uniqueCount="64">
  <si>
    <t>10. Dirección General de Jubilaciones y Pensiones DGJP</t>
  </si>
  <si>
    <t>Cuadro 10.1</t>
  </si>
  <si>
    <t>Cantidad de pensionados, pensiones civiles y montos totales en RD$</t>
  </si>
  <si>
    <t xml:space="preserve">Al término de cada mes </t>
  </si>
  <si>
    <t>Mes</t>
  </si>
  <si>
    <t>Pensionados</t>
  </si>
  <si>
    <t>Pensiones</t>
  </si>
  <si>
    <t>Monto Total</t>
  </si>
  <si>
    <t>Enero</t>
  </si>
  <si>
    <t>Febrero</t>
  </si>
  <si>
    <t>Marzo</t>
  </si>
  <si>
    <t xml:space="preserve"> </t>
  </si>
  <si>
    <t>Fuente: Dirección General de Jubilaciones y Pensiones (DGJP) - Ministerio de Hacienda</t>
  </si>
  <si>
    <t>Cuadro 10.2</t>
  </si>
  <si>
    <t>Cantidad de jubilados y pensionados de vejez por mes, según ley</t>
  </si>
  <si>
    <t>Al termino de cada mes</t>
  </si>
  <si>
    <t>Tipo de pensión</t>
  </si>
  <si>
    <r>
      <t>Ley No. 1896-48</t>
    </r>
    <r>
      <rPr>
        <vertAlign val="superscript"/>
        <sz val="11"/>
        <color rgb="FF000000"/>
        <rFont val="Abadi"/>
        <family val="2"/>
      </rPr>
      <t>1</t>
    </r>
  </si>
  <si>
    <r>
      <t>Ley No. 379-81</t>
    </r>
    <r>
      <rPr>
        <vertAlign val="superscript"/>
        <sz val="11"/>
        <color rgb="FF000000"/>
        <rFont val="Abadi"/>
        <family val="2"/>
      </rPr>
      <t>2</t>
    </r>
  </si>
  <si>
    <t>Total</t>
  </si>
  <si>
    <r>
      <t xml:space="preserve">1 </t>
    </r>
    <r>
      <rPr>
        <sz val="9"/>
        <color theme="1"/>
        <rFont val="Abadi"/>
        <family val="2"/>
      </rPr>
      <t>Corresponde al Instituto Dominicano de Seguridad Social (IDSS)</t>
    </r>
    <r>
      <rPr>
        <vertAlign val="superscript"/>
        <sz val="9"/>
        <color theme="1"/>
        <rFont val="Abadi"/>
        <family val="2"/>
      </rPr>
      <t>.</t>
    </r>
  </si>
  <si>
    <r>
      <t xml:space="preserve">2 </t>
    </r>
    <r>
      <rPr>
        <sz val="9"/>
        <color theme="1"/>
        <rFont val="Abadi"/>
        <family val="2"/>
      </rPr>
      <t>Corresponde a pensiones civiles por antigüedad entregadas por la DGJP.</t>
    </r>
  </si>
  <si>
    <t>Cuadro 10.3</t>
  </si>
  <si>
    <t>Pensión promedio de jubilados y pensionados de vejez por mes, según ley</t>
  </si>
  <si>
    <t>Promedio ponderado</t>
  </si>
  <si>
    <r>
      <t>2</t>
    </r>
    <r>
      <rPr>
        <sz val="9"/>
        <color theme="1"/>
        <rFont val="Abadi"/>
        <family val="2"/>
      </rPr>
      <t xml:space="preserve"> Corresponde a pensiones civiles por antigüedad entregadas por la DGJP.</t>
    </r>
  </si>
  <si>
    <t>Cuadro 10.4</t>
  </si>
  <si>
    <t>Pensiones civiles y montos (RD$) por antigüedad otorgadas mediante el Sistema de Reparto Estatal por antigüedad*</t>
  </si>
  <si>
    <t>Al término de cada mes</t>
  </si>
  <si>
    <t>Pensión Promedio</t>
  </si>
  <si>
    <t>Nota: Estas pensiones están amparadas bajo la Ley 379-81</t>
  </si>
  <si>
    <t>Cuadro 10.5</t>
  </si>
  <si>
    <t>Pensiones civiles y montos (RD$) por el Instituto Dominicano de Seguridad Social*</t>
  </si>
  <si>
    <t>Nota: Estas pensiones están amparadas bajo la derogada Ley 1896-48</t>
  </si>
  <si>
    <t>Cuadro 10.6</t>
  </si>
  <si>
    <t>Pensiones civiles y montos (RD$) del Senado</t>
  </si>
  <si>
    <t>Nota: Estas pensiones están amparadas bajo la Ley 02-06</t>
  </si>
  <si>
    <t>Cuadro 10.7</t>
  </si>
  <si>
    <t>Pensiones civiles y montos (RD$) del Poder Ejecutivo (Pensiones Especiales)</t>
  </si>
  <si>
    <t>Nota: Estas pensiones están amparadas bajo la Constitución de la Rep. Dom. En su artículo 128</t>
  </si>
  <si>
    <t>Cuadro 10.8</t>
  </si>
  <si>
    <t>Pensiones civiles y montos (RD$) a Glorias del Deporte</t>
  </si>
  <si>
    <t>Nota: Estas pensiones están amparadas bajo la Ley 275-81</t>
  </si>
  <si>
    <t>Cuadro 10.9</t>
  </si>
  <si>
    <t>Pensiones civiles y montos (RD$) del Pabellón de la Fama</t>
  </si>
  <si>
    <t>Nota: Estas pensiones están amparadas bajo la Ley 85-99</t>
  </si>
  <si>
    <t>Cuadro 10.10</t>
  </si>
  <si>
    <t>Pensiones civiles y montos (RD$) de sobrevivencia</t>
  </si>
  <si>
    <t>Nota: Estas pensiones de sobrevivencia están amparadas en la ley 379-81 para aquellos pensionados que pagan el 2% del monto de su pensión</t>
  </si>
  <si>
    <t>Cuadro 10.11</t>
  </si>
  <si>
    <t>Cantidad de pensiones de discapacidad otorgadas para los afiliados por el autoseguro del sistema de reparto</t>
  </si>
  <si>
    <t>Nota: Estas pensiones están amparadas bajo la Ley 379-81 y se cubren mediante el rubro del 0.95% que recibe AUTOSEGURO de los afiliados al Sistema de Reparto y que están activos laborando. Ver. Res.SIPEN 444-21</t>
  </si>
  <si>
    <t>Cuadro 10.12</t>
  </si>
  <si>
    <t>Cantidad de pensiones de sobrevivencia a los beneficiarios otorgadas por el autoseguro del sistema de reparto</t>
  </si>
  <si>
    <t>11. Policía Nacional</t>
  </si>
  <si>
    <t>Cuadro 11.1</t>
  </si>
  <si>
    <t>Cantidad de pensiones de la Policía Nacional</t>
  </si>
  <si>
    <t xml:space="preserve">Nota: Estas pensiones están bajo el amparo de la Ley 590-16 </t>
  </si>
  <si>
    <t>Fuente: Dirección General de Jubilaciones y Pensiones (DGJP) - Ministerio de Hacienda.</t>
  </si>
  <si>
    <t>Cuadro 11.2</t>
  </si>
  <si>
    <t>Cantidad de pensiones de discapacidad otorgadas por el autoseguro del sistema de reparto de la Policía Nacional</t>
  </si>
  <si>
    <t>Nota: Estas pensiones están bajo el amparo de la Ley 590-16 y se cubren mediante el rubro 1.15%</t>
  </si>
  <si>
    <t>Cuadro 11.3</t>
  </si>
  <si>
    <t>Cantidad de pensiones de sobrevivencia a los beneficiarios otorgadas por el autoseguro del sistema de reparto de la Policía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</si>
</sst>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#,##0\ ;\(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name val="Abadi"/>
      <family val="2"/>
    </font>
    <font>
      <sz val="11"/>
      <color theme="1"/>
      <name val="Abadi"/>
      <family val="2"/>
    </font>
    <font>
      <sz val="12"/>
      <color theme="1"/>
      <name val="Abadi"/>
      <family val="2"/>
    </font>
    <font>
      <sz val="12"/>
      <name val="Abadi"/>
      <family val="2"/>
    </font>
    <font>
      <sz val="11"/>
      <name val="Abadi"/>
      <family val="2"/>
    </font>
    <font>
      <sz val="10"/>
      <name val="Arial"/>
      <family val="2"/>
    </font>
    <font>
      <b/>
      <sz val="11"/>
      <color theme="0"/>
      <name val="Abadi"/>
      <family val="2"/>
    </font>
    <font>
      <sz val="11"/>
      <color rgb="FF000000"/>
      <name val="Abadi"/>
      <family val="2"/>
    </font>
    <font>
      <sz val="11"/>
      <color rgb="FF000000"/>
      <name val="Calibri"/>
      <family val="2"/>
      <charset val="1"/>
    </font>
    <font>
      <sz val="9"/>
      <name val="Abadi"/>
      <family val="2"/>
    </font>
    <font>
      <sz val="11"/>
      <color theme="3"/>
      <name val="Abadi"/>
      <family val="2"/>
    </font>
    <font>
      <sz val="10"/>
      <name val="Abad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Abadi"/>
      <family val="2"/>
    </font>
    <font>
      <sz val="11"/>
      <color rgb="FF073CA9"/>
      <name val="Abadi"/>
      <family val="2"/>
    </font>
    <font>
      <vertAlign val="superscript"/>
      <sz val="9"/>
      <color theme="1"/>
      <name val="Abadi"/>
      <family val="2"/>
    </font>
    <font>
      <sz val="9"/>
      <color theme="1"/>
      <name val="Abadi"/>
      <family val="2"/>
    </font>
    <font>
      <sz val="8"/>
      <color theme="1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073CA9"/>
        <bgColor rgb="FFFFFFFF"/>
      </patternFill>
    </fill>
    <fill>
      <patternFill patternType="solid">
        <fgColor rgb="FFD7ECFD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rgb="FFFFFFFF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</borders>
  <cellStyleXfs count="8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0" fontId="7" fillId="0" borderId="0"/>
    <xf numFmtId="0" fontId="10" fillId="0" borderId="0"/>
    <xf numFmtId="44" fontId="1" fillId="0" borderId="0" applyFont="0" applyFill="0" applyBorder="0" applyAlignment="0" applyProtection="0"/>
    <xf numFmtId="0" fontId="14" fillId="0" borderId="0"/>
    <xf numFmtId="0" fontId="1" fillId="0" borderId="0"/>
  </cellStyleXfs>
  <cellXfs count="65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/>
    </xf>
    <xf numFmtId="37" fontId="9" fillId="4" borderId="2" xfId="4" applyNumberFormat="1" applyFont="1" applyFill="1" applyBorder="1" applyAlignment="1">
      <alignment vertical="center" wrapText="1"/>
    </xf>
    <xf numFmtId="44" fontId="9" fillId="4" borderId="2" xfId="5" applyFont="1" applyFill="1" applyBorder="1" applyAlignment="1">
      <alignment vertical="center" wrapText="1"/>
    </xf>
    <xf numFmtId="0" fontId="9" fillId="3" borderId="3" xfId="3" applyFont="1" applyFill="1" applyBorder="1" applyAlignment="1">
      <alignment horizontal="left"/>
    </xf>
    <xf numFmtId="37" fontId="9" fillId="4" borderId="3" xfId="1" applyNumberFormat="1" applyFont="1" applyFill="1" applyBorder="1" applyAlignment="1">
      <alignment horizontal="right" vertical="center" wrapText="1"/>
    </xf>
    <xf numFmtId="37" fontId="9" fillId="4" borderId="3" xfId="3" applyNumberFormat="1" applyFont="1" applyFill="1" applyBorder="1" applyAlignment="1">
      <alignment horizontal="right" vertical="center" wrapText="1"/>
    </xf>
    <xf numFmtId="44" fontId="9" fillId="4" borderId="3" xfId="5" applyFont="1" applyFill="1" applyBorder="1" applyAlignment="1">
      <alignment vertical="center" wrapText="1"/>
    </xf>
    <xf numFmtId="0" fontId="11" fillId="5" borderId="0" xfId="2" applyFont="1" applyFill="1" applyAlignment="1">
      <alignment horizontal="left" vertical="center"/>
    </xf>
    <xf numFmtId="0" fontId="11" fillId="5" borderId="0" xfId="2" applyFont="1" applyFill="1" applyAlignment="1">
      <alignment vertical="center"/>
    </xf>
    <xf numFmtId="37" fontId="12" fillId="5" borderId="0" xfId="2" applyNumberFormat="1" applyFont="1" applyFill="1" applyAlignment="1">
      <alignment horizontal="center" vertical="center"/>
    </xf>
    <xf numFmtId="0" fontId="4" fillId="5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8" fillId="2" borderId="4" xfId="3" applyFont="1" applyFill="1" applyBorder="1" applyAlignment="1">
      <alignment vertical="center" wrapText="1"/>
    </xf>
    <xf numFmtId="0" fontId="8" fillId="2" borderId="4" xfId="6" applyFont="1" applyFill="1" applyBorder="1" applyAlignment="1">
      <alignment horizontal="center" vertical="center"/>
    </xf>
    <xf numFmtId="165" fontId="9" fillId="3" borderId="5" xfId="3" applyNumberFormat="1" applyFont="1" applyFill="1" applyBorder="1" applyAlignment="1">
      <alignment horizontal="left"/>
    </xf>
    <xf numFmtId="37" fontId="9" fillId="4" borderId="5" xfId="4" applyNumberFormat="1" applyFont="1" applyFill="1" applyBorder="1" applyAlignment="1">
      <alignment horizontal="right" vertical="center"/>
    </xf>
    <xf numFmtId="0" fontId="16" fillId="3" borderId="6" xfId="3" applyFont="1" applyFill="1" applyBorder="1"/>
    <xf numFmtId="37" fontId="16" fillId="4" borderId="6" xfId="1" applyNumberFormat="1" applyFont="1" applyFill="1" applyBorder="1" applyAlignment="1">
      <alignment horizontal="right" vertical="center"/>
    </xf>
    <xf numFmtId="0" fontId="17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164" fontId="3" fillId="0" borderId="0" xfId="1" applyFont="1" applyAlignment="1">
      <alignment vertical="center"/>
    </xf>
    <xf numFmtId="44" fontId="9" fillId="4" borderId="2" xfId="5" applyFont="1" applyFill="1" applyBorder="1" applyAlignment="1">
      <alignment horizontal="right" vertical="center"/>
    </xf>
    <xf numFmtId="44" fontId="16" fillId="4" borderId="7" xfId="5" applyFont="1" applyFill="1" applyBorder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9" fillId="3" borderId="2" xfId="3" applyFont="1" applyFill="1" applyBorder="1" applyAlignment="1">
      <alignment horizontal="center"/>
    </xf>
    <xf numFmtId="0" fontId="9" fillId="3" borderId="3" xfId="3" applyFont="1" applyFill="1" applyBorder="1" applyAlignment="1">
      <alignment horizontal="center"/>
    </xf>
    <xf numFmtId="0" fontId="1" fillId="0" borderId="0" xfId="2"/>
    <xf numFmtId="37" fontId="9" fillId="4" borderId="2" xfId="1" applyNumberFormat="1" applyFont="1" applyFill="1" applyBorder="1" applyAlignment="1">
      <alignment horizontal="right" vertical="center" wrapText="1"/>
    </xf>
    <xf numFmtId="0" fontId="11" fillId="5" borderId="0" xfId="2" applyFont="1" applyFill="1" applyAlignment="1">
      <alignment horizontal="left" vertical="center" wrapText="1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right" vertical="center"/>
    </xf>
    <xf numFmtId="0" fontId="4" fillId="0" borderId="0" xfId="7" applyFont="1" applyAlignment="1">
      <alignment vertical="center"/>
    </xf>
    <xf numFmtId="0" fontId="19" fillId="0" borderId="0" xfId="7" applyFont="1" applyAlignment="1">
      <alignment vertical="center" wrapText="1"/>
    </xf>
    <xf numFmtId="0" fontId="5" fillId="0" borderId="0" xfId="7" applyFont="1" applyAlignment="1">
      <alignment vertical="center"/>
    </xf>
    <xf numFmtId="0" fontId="3" fillId="0" borderId="8" xfId="7" applyFont="1" applyBorder="1" applyAlignment="1">
      <alignment vertical="center"/>
    </xf>
    <xf numFmtId="0" fontId="11" fillId="5" borderId="0" xfId="7" applyFont="1" applyFill="1" applyAlignment="1">
      <alignment vertical="center"/>
    </xf>
    <xf numFmtId="3" fontId="3" fillId="0" borderId="0" xfId="7" applyNumberFormat="1" applyFont="1" applyAlignment="1">
      <alignment horizontal="right" vertical="center"/>
    </xf>
    <xf numFmtId="0" fontId="6" fillId="0" borderId="0" xfId="7" applyFont="1" applyAlignment="1">
      <alignment vertical="center"/>
    </xf>
    <xf numFmtId="0" fontId="6" fillId="0" borderId="0" xfId="7" applyFont="1" applyAlignment="1">
      <alignment horizontal="left" vertical="center"/>
    </xf>
    <xf numFmtId="0" fontId="9" fillId="0" borderId="9" xfId="7" applyFont="1" applyBorder="1" applyAlignment="1">
      <alignment horizontal="left" vertical="center"/>
    </xf>
    <xf numFmtId="0" fontId="3" fillId="0" borderId="9" xfId="7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3" fontId="3" fillId="0" borderId="2" xfId="7" applyNumberFormat="1" applyFont="1" applyBorder="1" applyAlignment="1">
      <alignment horizontal="center" vertical="center"/>
    </xf>
    <xf numFmtId="3" fontId="3" fillId="0" borderId="9" xfId="7" applyNumberFormat="1" applyFont="1" applyBorder="1" applyAlignment="1">
      <alignment horizontal="center" vertical="center"/>
    </xf>
    <xf numFmtId="3" fontId="3" fillId="0" borderId="0" xfId="7" applyNumberFormat="1" applyFont="1" applyAlignment="1">
      <alignment horizontal="center" vertical="center"/>
    </xf>
    <xf numFmtId="0" fontId="11" fillId="5" borderId="0" xfId="2" applyFont="1" applyFill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 vertical="center"/>
    </xf>
    <xf numFmtId="0" fontId="11" fillId="5" borderId="0" xfId="2" applyFont="1" applyFill="1" applyAlignment="1">
      <alignment horizontal="left" vertical="center" wrapText="1"/>
    </xf>
    <xf numFmtId="0" fontId="4" fillId="0" borderId="0" xfId="7" applyFont="1" applyAlignment="1">
      <alignment horizontal="left" vertical="center"/>
    </xf>
    <xf numFmtId="0" fontId="5" fillId="0" borderId="0" xfId="7" applyFont="1" applyAlignment="1">
      <alignment horizontal="left" vertical="center" wrapText="1"/>
    </xf>
    <xf numFmtId="0" fontId="3" fillId="0" borderId="0" xfId="7" applyFont="1" applyAlignment="1">
      <alignment horizontal="left" vertical="center"/>
    </xf>
    <xf numFmtId="0" fontId="2" fillId="0" borderId="0" xfId="7" applyFont="1" applyAlignment="1">
      <alignment horizontal="left" vertical="center"/>
    </xf>
  </cellXfs>
  <cellStyles count="8">
    <cellStyle name="Comma" xfId="1" builtinId="3"/>
    <cellStyle name="Currency 3" xfId="5" xr:uid="{7FBE84F0-228E-427F-A467-45EAB4917244}"/>
    <cellStyle name="Normal" xfId="0" builtinId="0"/>
    <cellStyle name="Normal 13 2 4" xfId="3" xr:uid="{D2B180D2-9AA1-4866-A67C-00BCD7691C5F}"/>
    <cellStyle name="Normal 66 2 2 2 2" xfId="7" xr:uid="{F86741B5-D4BB-4B78-8AD9-543D651E63CA}"/>
    <cellStyle name="Normal 66 3 2" xfId="2" xr:uid="{AFECC137-5625-430D-A3B4-1734BDB6B98D}"/>
    <cellStyle name="Normal 77 2" xfId="6" xr:uid="{53E5D2EC-3FD3-4C62-AFDE-D392DAEBE9B2}"/>
    <cellStyle name="Normal 78" xfId="4" xr:uid="{BE59F430-3CFD-4713-84B2-DDCAE30784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F7B3-E2BC-486A-BEBD-FF2D0ECCC463}">
  <dimension ref="B1:J55"/>
  <sheetViews>
    <sheetView showGridLines="0" tabSelected="1" zoomScaleNormal="100" zoomScaleSheetLayoutView="145" workbookViewId="0">
      <selection activeCell="J16" sqref="J16"/>
    </sheetView>
  </sheetViews>
  <sheetFormatPr defaultColWidth="11.42578125" defaultRowHeight="15" x14ac:dyDescent="0.25"/>
  <cols>
    <col min="1" max="1" width="5.28515625" style="1" customWidth="1"/>
    <col min="2" max="2" width="20.7109375" style="1" bestFit="1" customWidth="1"/>
    <col min="3" max="3" width="21.5703125" style="1" customWidth="1"/>
    <col min="4" max="4" width="21.42578125" style="1" customWidth="1"/>
    <col min="5" max="5" width="21.5703125" style="1" bestFit="1" customWidth="1"/>
    <col min="6" max="6" width="13.28515625" style="1" bestFit="1" customWidth="1"/>
    <col min="7" max="7" width="11.42578125" style="1"/>
    <col min="8" max="8" width="20.42578125" style="1" bestFit="1" customWidth="1"/>
    <col min="9" max="10" width="12.5703125" style="1" bestFit="1" customWidth="1"/>
    <col min="11" max="12" width="12.42578125" style="1" customWidth="1"/>
    <col min="13" max="16384" width="11.42578125" style="1"/>
  </cols>
  <sheetData>
    <row r="1" spans="2:10" ht="35.25" customHeight="1" x14ac:dyDescent="0.25">
      <c r="B1" s="56" t="s">
        <v>0</v>
      </c>
      <c r="C1" s="56"/>
      <c r="D1" s="56"/>
      <c r="E1" s="56"/>
      <c r="F1" s="56"/>
      <c r="G1" s="56"/>
      <c r="H1" s="56"/>
      <c r="I1" s="56"/>
    </row>
    <row r="2" spans="2:10" ht="15.75" x14ac:dyDescent="0.25">
      <c r="B2" s="2" t="s">
        <v>1</v>
      </c>
    </row>
    <row r="3" spans="2:10" ht="15.75" x14ac:dyDescent="0.25">
      <c r="B3" s="57" t="s">
        <v>2</v>
      </c>
      <c r="C3" s="57"/>
      <c r="D3" s="57"/>
      <c r="E3" s="57"/>
      <c r="F3" s="57"/>
      <c r="G3" s="57"/>
      <c r="H3" s="57"/>
      <c r="I3" s="57"/>
      <c r="J3" s="57"/>
    </row>
    <row r="4" spans="2:10" ht="15.75" thickBot="1" x14ac:dyDescent="0.3">
      <c r="B4" s="55" t="s">
        <v>3</v>
      </c>
      <c r="C4" s="55"/>
      <c r="D4" s="55"/>
      <c r="E4" s="55"/>
    </row>
    <row r="5" spans="2:10" ht="16.5" thickTop="1" thickBot="1" x14ac:dyDescent="0.3">
      <c r="B5" s="4" t="s">
        <v>4</v>
      </c>
      <c r="C5" s="5" t="s">
        <v>5</v>
      </c>
      <c r="D5" s="5" t="s">
        <v>6</v>
      </c>
      <c r="E5" s="5" t="s">
        <v>7</v>
      </c>
    </row>
    <row r="6" spans="2:10" ht="15.75" thickTop="1" x14ac:dyDescent="0.25">
      <c r="B6" s="6" t="s">
        <v>8</v>
      </c>
      <c r="C6" s="7">
        <v>141156</v>
      </c>
      <c r="D6" s="7">
        <v>153771</v>
      </c>
      <c r="E6" s="8">
        <v>2437516720.1599998</v>
      </c>
    </row>
    <row r="7" spans="2:10" x14ac:dyDescent="0.25">
      <c r="B7" s="6" t="s">
        <v>9</v>
      </c>
      <c r="C7" s="7">
        <v>142822</v>
      </c>
      <c r="D7" s="7">
        <v>155471</v>
      </c>
      <c r="E7" s="8">
        <v>2483544771.9299998</v>
      </c>
    </row>
    <row r="8" spans="2:10" ht="15.75" thickBot="1" x14ac:dyDescent="0.3">
      <c r="B8" s="9" t="s">
        <v>10</v>
      </c>
      <c r="C8" s="10">
        <v>144321</v>
      </c>
      <c r="D8" s="11">
        <v>157009</v>
      </c>
      <c r="E8" s="12">
        <v>2516334988.5700002</v>
      </c>
      <c r="G8" s="1" t="s">
        <v>11</v>
      </c>
    </row>
    <row r="9" spans="2:10" ht="15.75" thickTop="1" x14ac:dyDescent="0.25">
      <c r="B9" s="53" t="s">
        <v>12</v>
      </c>
      <c r="C9" s="53"/>
      <c r="D9" s="53"/>
      <c r="E9" s="53"/>
      <c r="F9" s="53"/>
      <c r="G9" s="53"/>
      <c r="H9" s="53"/>
      <c r="I9" s="53"/>
      <c r="J9" s="53"/>
    </row>
    <row r="10" spans="2:10" x14ac:dyDescent="0.25">
      <c r="B10" s="14"/>
      <c r="C10" s="15"/>
      <c r="D10" s="15"/>
      <c r="E10" s="15"/>
    </row>
    <row r="11" spans="2:10" ht="15.75" x14ac:dyDescent="0.25">
      <c r="B11" s="16" t="s">
        <v>13</v>
      </c>
      <c r="C11" s="15"/>
      <c r="D11" s="15"/>
    </row>
    <row r="12" spans="2:10" ht="15.75" customHeight="1" x14ac:dyDescent="0.25">
      <c r="B12" s="58" t="s">
        <v>14</v>
      </c>
      <c r="C12" s="58"/>
      <c r="D12" s="58"/>
      <c r="E12" s="58"/>
      <c r="F12" s="17"/>
      <c r="G12" s="17"/>
    </row>
    <row r="13" spans="2:10" ht="15.75" thickBot="1" x14ac:dyDescent="0.3">
      <c r="B13" s="55" t="s">
        <v>15</v>
      </c>
      <c r="C13" s="55"/>
      <c r="D13" s="55"/>
      <c r="E13" s="55"/>
      <c r="F13" s="18"/>
    </row>
    <row r="14" spans="2:10" ht="15.75" thickBot="1" x14ac:dyDescent="0.3">
      <c r="B14" s="19" t="s">
        <v>16</v>
      </c>
      <c r="C14" s="20" t="s">
        <v>8</v>
      </c>
      <c r="D14" s="20" t="s">
        <v>9</v>
      </c>
      <c r="E14" s="20" t="s">
        <v>10</v>
      </c>
    </row>
    <row r="15" spans="2:10" ht="18" thickTop="1" x14ac:dyDescent="0.25">
      <c r="B15" s="21" t="s">
        <v>17</v>
      </c>
      <c r="C15" s="22">
        <v>68040</v>
      </c>
      <c r="D15" s="22">
        <v>68952</v>
      </c>
      <c r="E15" s="22">
        <v>69432</v>
      </c>
    </row>
    <row r="16" spans="2:10" ht="18" thickBot="1" x14ac:dyDescent="0.3">
      <c r="B16" s="21" t="s">
        <v>18</v>
      </c>
      <c r="C16" s="22">
        <v>33360</v>
      </c>
      <c r="D16" s="22">
        <v>33487</v>
      </c>
      <c r="E16" s="22">
        <v>33545</v>
      </c>
    </row>
    <row r="17" spans="2:10" ht="15.75" thickBot="1" x14ac:dyDescent="0.3">
      <c r="B17" s="23" t="s">
        <v>19</v>
      </c>
      <c r="C17" s="24">
        <f>+SUM(C15:C16)</f>
        <v>101400</v>
      </c>
      <c r="D17" s="24">
        <f t="shared" ref="D17:E17" si="0">+SUM(D15:D16)</f>
        <v>102439</v>
      </c>
      <c r="E17" s="24">
        <f t="shared" si="0"/>
        <v>102977</v>
      </c>
    </row>
    <row r="18" spans="2:10" x14ac:dyDescent="0.25">
      <c r="B18" s="54" t="s">
        <v>20</v>
      </c>
      <c r="C18" s="54"/>
      <c r="D18" s="54"/>
      <c r="E18" s="25"/>
    </row>
    <row r="19" spans="2:10" x14ac:dyDescent="0.25">
      <c r="B19" s="54" t="s">
        <v>21</v>
      </c>
      <c r="C19" s="54"/>
      <c r="D19" s="54"/>
      <c r="E19" s="54"/>
    </row>
    <row r="20" spans="2:10" x14ac:dyDescent="0.25">
      <c r="B20" s="53" t="s">
        <v>12</v>
      </c>
      <c r="C20" s="53"/>
      <c r="D20" s="53"/>
      <c r="E20" s="53"/>
    </row>
    <row r="21" spans="2:10" x14ac:dyDescent="0.25">
      <c r="B21" s="13"/>
      <c r="C21" s="13"/>
      <c r="D21" s="13"/>
      <c r="E21" s="13"/>
    </row>
    <row r="22" spans="2:10" ht="15.75" x14ac:dyDescent="0.25">
      <c r="B22" s="2" t="s">
        <v>22</v>
      </c>
      <c r="C22" s="13"/>
      <c r="D22" s="13"/>
      <c r="E22" s="13"/>
    </row>
    <row r="23" spans="2:10" ht="15.75" customHeight="1" x14ac:dyDescent="0.25">
      <c r="B23" s="17" t="s">
        <v>23</v>
      </c>
      <c r="C23" s="26"/>
      <c r="D23" s="26"/>
      <c r="E23" s="26"/>
      <c r="F23" s="17"/>
      <c r="G23" s="17"/>
      <c r="H23" s="17"/>
      <c r="I23" s="17"/>
    </row>
    <row r="24" spans="2:10" ht="15.75" thickBot="1" x14ac:dyDescent="0.3">
      <c r="B24" s="55" t="s">
        <v>15</v>
      </c>
      <c r="C24" s="55"/>
      <c r="D24" s="55"/>
      <c r="E24" s="55"/>
    </row>
    <row r="25" spans="2:10" ht="15.75" thickBot="1" x14ac:dyDescent="0.3">
      <c r="B25" s="19" t="s">
        <v>16</v>
      </c>
      <c r="C25" s="20" t="s">
        <v>8</v>
      </c>
      <c r="D25" s="20" t="s">
        <v>9</v>
      </c>
      <c r="E25" s="20" t="s">
        <v>10</v>
      </c>
      <c r="H25" s="27"/>
      <c r="I25" s="27"/>
      <c r="J25" s="27"/>
    </row>
    <row r="26" spans="2:10" ht="18" thickTop="1" x14ac:dyDescent="0.25">
      <c r="B26" s="21" t="s">
        <v>17</v>
      </c>
      <c r="C26" s="28">
        <v>10307.255034832453</v>
      </c>
      <c r="D26" s="28">
        <v>10307.525021319178</v>
      </c>
      <c r="E26" s="28">
        <v>10307.000536640166</v>
      </c>
      <c r="H26" s="27"/>
      <c r="I26" s="27"/>
      <c r="J26" s="27"/>
    </row>
    <row r="27" spans="2:10" ht="18" thickBot="1" x14ac:dyDescent="0.3">
      <c r="B27" s="21" t="s">
        <v>18</v>
      </c>
      <c r="C27" s="28">
        <v>16093.322699340528</v>
      </c>
      <c r="D27" s="28">
        <v>16157.797205184101</v>
      </c>
      <c r="E27" s="28">
        <v>16213.226646594128</v>
      </c>
    </row>
    <row r="28" spans="2:10" ht="16.5" thickTop="1" thickBot="1" x14ac:dyDescent="0.3">
      <c r="B28" s="23" t="s">
        <v>24</v>
      </c>
      <c r="C28" s="29">
        <f>+SUMPRODUCT(C15:C16,C26:C27)/C17</f>
        <v>12210.837059368838</v>
      </c>
      <c r="D28" s="29">
        <f>+SUMPRODUCT(D15:D16,D26:D27)/D17</f>
        <v>12219.961345581272</v>
      </c>
      <c r="E28" s="29">
        <f>+SUMPRODUCT(E15:E16,E26:E27)/E17</f>
        <v>12230.967586160015</v>
      </c>
      <c r="F28" s="27"/>
      <c r="G28" s="27"/>
      <c r="H28" s="27"/>
    </row>
    <row r="29" spans="2:10" x14ac:dyDescent="0.25">
      <c r="B29" s="54" t="s">
        <v>20</v>
      </c>
      <c r="C29" s="54"/>
      <c r="D29" s="54"/>
      <c r="E29" s="54"/>
      <c r="F29" s="54"/>
      <c r="G29" s="54"/>
      <c r="H29" s="54"/>
      <c r="I29" s="54"/>
    </row>
    <row r="30" spans="2:10" x14ac:dyDescent="0.25">
      <c r="B30" s="54" t="s">
        <v>25</v>
      </c>
      <c r="C30" s="54"/>
      <c r="D30" s="54"/>
      <c r="E30" s="54"/>
      <c r="F30" s="54"/>
      <c r="G30" s="54"/>
      <c r="H30" s="54"/>
      <c r="I30" s="54"/>
    </row>
    <row r="31" spans="2:10" x14ac:dyDescent="0.25">
      <c r="B31" s="53" t="s">
        <v>12</v>
      </c>
      <c r="C31" s="53"/>
      <c r="D31" s="53"/>
      <c r="E31" s="53"/>
      <c r="F31" s="53"/>
      <c r="G31" s="53"/>
      <c r="H31" s="53"/>
      <c r="I31" s="53"/>
    </row>
    <row r="32" spans="2:10" x14ac:dyDescent="0.25">
      <c r="B32" s="13"/>
      <c r="C32" s="13"/>
      <c r="D32" s="13"/>
      <c r="E32" s="13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53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53"/>
    </row>
  </sheetData>
  <mergeCells count="15">
    <mergeCell ref="B13:E13"/>
    <mergeCell ref="B1:I1"/>
    <mergeCell ref="B3:J3"/>
    <mergeCell ref="B4:E4"/>
    <mergeCell ref="B9:J9"/>
    <mergeCell ref="B12:E12"/>
    <mergeCell ref="B31:I31"/>
    <mergeCell ref="B54:J54"/>
    <mergeCell ref="B55:J55"/>
    <mergeCell ref="B18:D18"/>
    <mergeCell ref="B19:E19"/>
    <mergeCell ref="B20:E20"/>
    <mergeCell ref="B24:E24"/>
    <mergeCell ref="B29:I29"/>
    <mergeCell ref="B30:I30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E72E-5473-4C08-B22B-AD913DEBD321}">
  <dimension ref="B2:J70"/>
  <sheetViews>
    <sheetView showGridLines="0" zoomScaleNormal="100" zoomScaleSheetLayoutView="145" workbookViewId="0">
      <selection activeCell="J15" sqref="J15"/>
    </sheetView>
  </sheetViews>
  <sheetFormatPr defaultColWidth="11.42578125" defaultRowHeight="15" x14ac:dyDescent="0.25"/>
  <cols>
    <col min="1" max="1" width="7.28515625" style="1" customWidth="1"/>
    <col min="2" max="2" width="20.7109375" style="1" bestFit="1" customWidth="1"/>
    <col min="3" max="3" width="12" style="1" bestFit="1" customWidth="1"/>
    <col min="4" max="4" width="21.5703125" style="1" bestFit="1" customWidth="1"/>
    <col min="5" max="5" width="20.5703125" style="1" bestFit="1" customWidth="1"/>
    <col min="6" max="6" width="13.28515625" style="1" bestFit="1" customWidth="1"/>
    <col min="7" max="10" width="11.42578125" style="1"/>
    <col min="11" max="12" width="12.42578125" style="1" customWidth="1"/>
    <col min="13" max="16384" width="11.42578125" style="1"/>
  </cols>
  <sheetData>
    <row r="2" spans="2:10" ht="15.75" x14ac:dyDescent="0.25">
      <c r="B2" s="16" t="s">
        <v>26</v>
      </c>
      <c r="C2" s="15"/>
      <c r="D2" s="15"/>
    </row>
    <row r="3" spans="2:10" ht="15.75" x14ac:dyDescent="0.25">
      <c r="B3" s="57" t="s">
        <v>27</v>
      </c>
      <c r="C3" s="57"/>
      <c r="D3" s="57"/>
      <c r="E3" s="57"/>
      <c r="F3" s="57"/>
      <c r="G3" s="57"/>
      <c r="H3" s="57"/>
      <c r="I3" s="57"/>
      <c r="J3" s="57"/>
    </row>
    <row r="4" spans="2:10" ht="15.75" thickBot="1" x14ac:dyDescent="0.3">
      <c r="B4" s="59" t="s">
        <v>28</v>
      </c>
      <c r="C4" s="59"/>
      <c r="D4" s="59"/>
      <c r="E4" s="59"/>
      <c r="F4" s="59"/>
      <c r="G4" s="59"/>
      <c r="H4" s="59"/>
    </row>
    <row r="5" spans="2:10" ht="16.5" thickTop="1" thickBot="1" x14ac:dyDescent="0.3">
      <c r="B5" s="5" t="s">
        <v>4</v>
      </c>
      <c r="C5" s="5" t="s">
        <v>6</v>
      </c>
      <c r="D5" s="5" t="s">
        <v>7</v>
      </c>
      <c r="E5" s="5" t="s">
        <v>29</v>
      </c>
    </row>
    <row r="6" spans="2:10" ht="15.75" thickTop="1" x14ac:dyDescent="0.25">
      <c r="B6" s="31" t="s">
        <v>8</v>
      </c>
      <c r="C6" s="7">
        <v>33360</v>
      </c>
      <c r="D6" s="8">
        <v>536873245.25</v>
      </c>
      <c r="E6" s="8">
        <f>+D6/C6</f>
        <v>16093.322699340528</v>
      </c>
    </row>
    <row r="7" spans="2:10" x14ac:dyDescent="0.25">
      <c r="B7" s="31" t="s">
        <v>9</v>
      </c>
      <c r="C7" s="7">
        <v>33487</v>
      </c>
      <c r="D7" s="8">
        <v>541076155.00999999</v>
      </c>
      <c r="E7" s="8">
        <f t="shared" ref="E7:E8" si="0">+D7/C7</f>
        <v>16157.797205184101</v>
      </c>
    </row>
    <row r="8" spans="2:10" ht="15.75" thickBot="1" x14ac:dyDescent="0.3">
      <c r="B8" s="32" t="s">
        <v>10</v>
      </c>
      <c r="C8" s="10">
        <v>33545</v>
      </c>
      <c r="D8" s="8">
        <v>543872687.86000001</v>
      </c>
      <c r="E8" s="8">
        <f t="shared" si="0"/>
        <v>16213.226646594128</v>
      </c>
    </row>
    <row r="9" spans="2:10" ht="15.75" thickTop="1" x14ac:dyDescent="0.25">
      <c r="B9" s="53" t="s">
        <v>30</v>
      </c>
      <c r="C9" s="53"/>
      <c r="D9" s="53"/>
      <c r="E9" s="53"/>
      <c r="F9" s="53"/>
      <c r="G9" s="53"/>
      <c r="H9" s="53"/>
      <c r="I9" s="53"/>
      <c r="J9" s="53"/>
    </row>
    <row r="10" spans="2:10" x14ac:dyDescent="0.25">
      <c r="B10" s="53" t="s">
        <v>12</v>
      </c>
      <c r="C10" s="53"/>
      <c r="D10" s="53"/>
      <c r="E10" s="53"/>
      <c r="F10" s="53"/>
      <c r="G10" s="53"/>
      <c r="H10" s="53"/>
      <c r="I10" s="53"/>
      <c r="J10" s="53"/>
    </row>
    <row r="12" spans="2:10" ht="15.75" x14ac:dyDescent="0.25">
      <c r="B12" s="2" t="s">
        <v>31</v>
      </c>
    </row>
    <row r="13" spans="2:10" ht="15.75" x14ac:dyDescent="0.25">
      <c r="B13" s="57" t="s">
        <v>32</v>
      </c>
      <c r="C13" s="57"/>
      <c r="D13" s="57"/>
      <c r="E13" s="57"/>
      <c r="F13" s="57"/>
      <c r="G13" s="57"/>
      <c r="H13" s="57"/>
      <c r="I13" s="57"/>
      <c r="J13" s="57"/>
    </row>
    <row r="14" spans="2:10" ht="15.75" thickBot="1" x14ac:dyDescent="0.3">
      <c r="B14" s="59" t="s">
        <v>28</v>
      </c>
      <c r="C14" s="59"/>
      <c r="D14" s="59"/>
      <c r="E14" s="59"/>
      <c r="F14" s="59"/>
      <c r="G14" s="59"/>
      <c r="H14" s="59"/>
    </row>
    <row r="15" spans="2:10" ht="16.5" thickTop="1" thickBot="1" x14ac:dyDescent="0.3">
      <c r="B15" s="5" t="s">
        <v>4</v>
      </c>
      <c r="C15" s="5" t="s">
        <v>6</v>
      </c>
      <c r="D15" s="5" t="s">
        <v>7</v>
      </c>
      <c r="E15" s="5" t="s">
        <v>29</v>
      </c>
    </row>
    <row r="16" spans="2:10" ht="15.75" thickTop="1" x14ac:dyDescent="0.25">
      <c r="B16" s="31" t="s">
        <v>8</v>
      </c>
      <c r="C16" s="7">
        <v>68040</v>
      </c>
      <c r="D16" s="8">
        <v>701305632.57000005</v>
      </c>
      <c r="E16" s="8">
        <f>+D16/C16</f>
        <v>10307.255034832453</v>
      </c>
    </row>
    <row r="17" spans="2:10" x14ac:dyDescent="0.25">
      <c r="B17" s="31" t="s">
        <v>9</v>
      </c>
      <c r="C17" s="7">
        <v>68952</v>
      </c>
      <c r="D17" s="8">
        <v>710724465.26999998</v>
      </c>
      <c r="E17" s="8">
        <f t="shared" ref="E17:E18" si="1">+D17/C17</f>
        <v>10307.525021319178</v>
      </c>
    </row>
    <row r="18" spans="2:10" ht="15.75" thickBot="1" x14ac:dyDescent="0.3">
      <c r="B18" s="32" t="s">
        <v>10</v>
      </c>
      <c r="C18" s="10">
        <v>69432</v>
      </c>
      <c r="D18" s="8">
        <v>715635661.25999999</v>
      </c>
      <c r="E18" s="8">
        <f t="shared" si="1"/>
        <v>10307.000536640166</v>
      </c>
    </row>
    <row r="19" spans="2:10" ht="15" customHeight="1" thickTop="1" x14ac:dyDescent="0.25">
      <c r="B19" s="53" t="s">
        <v>33</v>
      </c>
      <c r="C19" s="53"/>
      <c r="D19" s="53"/>
    </row>
    <row r="20" spans="2:10" x14ac:dyDescent="0.25">
      <c r="B20" s="53" t="s">
        <v>12</v>
      </c>
      <c r="C20" s="53"/>
      <c r="D20" s="53"/>
      <c r="E20" s="53"/>
      <c r="F20" s="53"/>
      <c r="G20" s="53"/>
      <c r="H20" s="53"/>
      <c r="I20" s="53"/>
      <c r="J20" s="53"/>
    </row>
    <row r="21" spans="2:10" x14ac:dyDescent="0.25">
      <c r="B21" s="13"/>
      <c r="C21" s="13"/>
      <c r="D21" s="13"/>
      <c r="E21" s="13"/>
      <c r="F21" s="13"/>
      <c r="G21" s="13"/>
      <c r="H21" s="13"/>
      <c r="I21" s="13"/>
      <c r="J21" s="13"/>
    </row>
    <row r="22" spans="2:10" ht="15.75" x14ac:dyDescent="0.25">
      <c r="B22" s="2" t="s">
        <v>34</v>
      </c>
    </row>
    <row r="23" spans="2:10" ht="15.75" x14ac:dyDescent="0.25">
      <c r="B23" s="57" t="s">
        <v>35</v>
      </c>
      <c r="C23" s="57"/>
      <c r="D23" s="57"/>
      <c r="E23" s="57"/>
      <c r="F23" s="57"/>
      <c r="G23" s="57"/>
      <c r="H23" s="57"/>
      <c r="I23" s="57"/>
      <c r="J23" s="57"/>
    </row>
    <row r="24" spans="2:10" ht="15.75" thickBot="1" x14ac:dyDescent="0.3">
      <c r="B24" s="59" t="s">
        <v>28</v>
      </c>
      <c r="C24" s="59"/>
      <c r="D24" s="59"/>
      <c r="E24" s="59"/>
      <c r="F24" s="59"/>
      <c r="G24" s="59"/>
      <c r="H24" s="59"/>
    </row>
    <row r="25" spans="2:10" ht="16.5" thickTop="1" thickBot="1" x14ac:dyDescent="0.3">
      <c r="B25" s="5" t="s">
        <v>4</v>
      </c>
      <c r="C25" s="5" t="s">
        <v>6</v>
      </c>
      <c r="D25" s="5" t="s">
        <v>7</v>
      </c>
      <c r="E25" s="5" t="s">
        <v>29</v>
      </c>
    </row>
    <row r="26" spans="2:10" ht="15.75" thickTop="1" x14ac:dyDescent="0.25">
      <c r="B26" s="31" t="s">
        <v>8</v>
      </c>
      <c r="C26" s="7">
        <v>232</v>
      </c>
      <c r="D26" s="8">
        <v>7288025.6799999997</v>
      </c>
      <c r="E26" s="8">
        <f>+D26/C26</f>
        <v>31413.903793103447</v>
      </c>
    </row>
    <row r="27" spans="2:10" x14ac:dyDescent="0.25">
      <c r="B27" s="31" t="s">
        <v>9</v>
      </c>
      <c r="C27" s="7">
        <v>232</v>
      </c>
      <c r="D27" s="8">
        <v>7310450.7000000002</v>
      </c>
      <c r="E27" s="8">
        <f t="shared" ref="E27:E28" si="2">+D27/C27</f>
        <v>31510.563362068966</v>
      </c>
    </row>
    <row r="28" spans="2:10" ht="15.75" thickBot="1" x14ac:dyDescent="0.3">
      <c r="B28" s="32" t="s">
        <v>10</v>
      </c>
      <c r="C28" s="10">
        <v>229</v>
      </c>
      <c r="D28" s="8">
        <v>7238723.79</v>
      </c>
      <c r="E28" s="8">
        <f t="shared" si="2"/>
        <v>31610.147554585154</v>
      </c>
    </row>
    <row r="29" spans="2:10" ht="15.75" thickTop="1" x14ac:dyDescent="0.25">
      <c r="B29" s="53" t="s">
        <v>36</v>
      </c>
      <c r="C29" s="53"/>
      <c r="D29" s="53"/>
    </row>
    <row r="30" spans="2:10" x14ac:dyDescent="0.25">
      <c r="B30" s="53" t="s">
        <v>12</v>
      </c>
      <c r="C30" s="53"/>
      <c r="D30" s="53"/>
      <c r="E30" s="53"/>
      <c r="F30" s="53"/>
      <c r="G30" s="53"/>
      <c r="H30" s="53"/>
      <c r="I30" s="53"/>
      <c r="J30" s="53"/>
    </row>
    <row r="31" spans="2:10" x14ac:dyDescent="0.25">
      <c r="B31" s="13"/>
      <c r="C31" s="13"/>
      <c r="D31" s="13"/>
    </row>
    <row r="32" spans="2:10" ht="18" customHeight="1" x14ac:dyDescent="0.25">
      <c r="B32" s="2" t="s">
        <v>37</v>
      </c>
    </row>
    <row r="33" spans="2:10" ht="15.75" x14ac:dyDescent="0.25">
      <c r="B33" s="57" t="s">
        <v>38</v>
      </c>
      <c r="C33" s="57"/>
      <c r="D33" s="57"/>
      <c r="E33" s="57"/>
      <c r="F33" s="57"/>
      <c r="G33" s="57"/>
      <c r="H33" s="57"/>
      <c r="I33" s="57"/>
      <c r="J33" s="57"/>
    </row>
    <row r="34" spans="2:10" ht="15.75" thickBot="1" x14ac:dyDescent="0.3">
      <c r="B34" s="59" t="s">
        <v>28</v>
      </c>
      <c r="C34" s="59"/>
      <c r="D34" s="59"/>
      <c r="E34" s="59"/>
      <c r="F34" s="59"/>
      <c r="G34" s="59"/>
      <c r="H34" s="59"/>
    </row>
    <row r="35" spans="2:10" ht="16.5" thickTop="1" thickBot="1" x14ac:dyDescent="0.3">
      <c r="B35" s="5" t="s">
        <v>4</v>
      </c>
      <c r="C35" s="5" t="s">
        <v>6</v>
      </c>
      <c r="D35" s="5" t="s">
        <v>7</v>
      </c>
      <c r="E35" s="5" t="s">
        <v>29</v>
      </c>
      <c r="F35" s="33"/>
      <c r="G35" s="33"/>
    </row>
    <row r="36" spans="2:10" ht="15.75" thickTop="1" x14ac:dyDescent="0.25">
      <c r="B36" s="31" t="s">
        <v>8</v>
      </c>
      <c r="C36" s="7">
        <v>32019</v>
      </c>
      <c r="D36" s="8">
        <v>929027229.55999994</v>
      </c>
      <c r="E36" s="8">
        <f>+D36/C36</f>
        <v>29014.873342702769</v>
      </c>
      <c r="F36" s="33"/>
      <c r="G36" s="33"/>
    </row>
    <row r="37" spans="2:10" x14ac:dyDescent="0.25">
      <c r="B37" s="31" t="s">
        <v>9</v>
      </c>
      <c r="C37" s="7">
        <v>32618</v>
      </c>
      <c r="D37" s="8">
        <v>960617248.63999999</v>
      </c>
      <c r="E37" s="8">
        <f t="shared" ref="E37:E38" si="3">+D37/C37</f>
        <v>29450.52574161506</v>
      </c>
      <c r="F37" s="33"/>
      <c r="G37" s="33"/>
    </row>
    <row r="38" spans="2:10" ht="15.75" thickBot="1" x14ac:dyDescent="0.3">
      <c r="B38" s="32" t="s">
        <v>10</v>
      </c>
      <c r="C38" s="10">
        <v>33524</v>
      </c>
      <c r="D38" s="8">
        <v>984241343.59000003</v>
      </c>
      <c r="E38" s="8">
        <f t="shared" si="3"/>
        <v>29359.305082627372</v>
      </c>
      <c r="F38" s="33"/>
      <c r="G38" s="33"/>
    </row>
    <row r="39" spans="2:10" ht="15.75" thickTop="1" x14ac:dyDescent="0.25">
      <c r="B39" s="13" t="s">
        <v>39</v>
      </c>
      <c r="C39" s="13"/>
      <c r="D39" s="13"/>
      <c r="E39" s="30"/>
    </row>
    <row r="40" spans="2:10" x14ac:dyDescent="0.25">
      <c r="B40" s="53" t="s">
        <v>12</v>
      </c>
      <c r="C40" s="53"/>
      <c r="D40" s="53"/>
      <c r="E40" s="53"/>
      <c r="F40" s="53"/>
      <c r="G40" s="53"/>
      <c r="H40" s="53"/>
      <c r="I40" s="53"/>
      <c r="J40" s="53"/>
    </row>
    <row r="41" spans="2:10" x14ac:dyDescent="0.25">
      <c r="B41" s="13"/>
      <c r="C41" s="13"/>
      <c r="D41" s="13"/>
    </row>
    <row r="42" spans="2:10" ht="15.75" x14ac:dyDescent="0.25">
      <c r="B42" s="2" t="s">
        <v>40</v>
      </c>
      <c r="C42" s="13"/>
      <c r="D42" s="13"/>
    </row>
    <row r="43" spans="2:10" ht="15.75" x14ac:dyDescent="0.25">
      <c r="B43" s="3" t="s">
        <v>41</v>
      </c>
      <c r="C43" s="3"/>
      <c r="D43" s="3"/>
      <c r="E43" s="3"/>
      <c r="F43" s="3"/>
      <c r="G43" s="3"/>
      <c r="H43" s="3"/>
      <c r="I43" s="3"/>
      <c r="J43" s="3"/>
    </row>
    <row r="44" spans="2:10" ht="15.75" thickBot="1" x14ac:dyDescent="0.3">
      <c r="B44" s="59" t="s">
        <v>28</v>
      </c>
      <c r="C44" s="59"/>
      <c r="D44" s="59"/>
      <c r="E44" s="59"/>
      <c r="F44" s="59"/>
      <c r="G44" s="59"/>
      <c r="H44" s="59"/>
    </row>
    <row r="45" spans="2:10" ht="16.5" thickTop="1" thickBot="1" x14ac:dyDescent="0.3">
      <c r="B45" s="5" t="s">
        <v>4</v>
      </c>
      <c r="C45" s="5" t="s">
        <v>6</v>
      </c>
      <c r="D45" s="5" t="s">
        <v>7</v>
      </c>
      <c r="E45" s="5" t="s">
        <v>29</v>
      </c>
    </row>
    <row r="46" spans="2:10" ht="15.75" thickTop="1" x14ac:dyDescent="0.25">
      <c r="B46" s="31" t="s">
        <v>8</v>
      </c>
      <c r="C46" s="7">
        <v>253</v>
      </c>
      <c r="D46" s="8">
        <v>7576887.75</v>
      </c>
      <c r="E46" s="8">
        <f>+D46/C46</f>
        <v>29948.172924901184</v>
      </c>
    </row>
    <row r="47" spans="2:10" x14ac:dyDescent="0.25">
      <c r="B47" s="31" t="s">
        <v>9</v>
      </c>
      <c r="C47" s="7">
        <v>253</v>
      </c>
      <c r="D47" s="8">
        <v>7576887.75</v>
      </c>
      <c r="E47" s="8">
        <f t="shared" ref="E47:E48" si="4">+D47/C47</f>
        <v>29948.172924901184</v>
      </c>
    </row>
    <row r="48" spans="2:10" x14ac:dyDescent="0.25">
      <c r="B48" s="31" t="s">
        <v>10</v>
      </c>
      <c r="C48" s="34">
        <v>253</v>
      </c>
      <c r="D48" s="8">
        <v>7576887.75</v>
      </c>
      <c r="E48" s="8">
        <f t="shared" si="4"/>
        <v>29948.172924901184</v>
      </c>
    </row>
    <row r="49" spans="2:10" x14ac:dyDescent="0.25">
      <c r="B49" s="53" t="s">
        <v>42</v>
      </c>
      <c r="C49" s="53"/>
      <c r="D49" s="53"/>
    </row>
    <row r="50" spans="2:10" x14ac:dyDescent="0.25">
      <c r="B50" s="53" t="s">
        <v>12</v>
      </c>
      <c r="C50" s="53"/>
      <c r="D50" s="53"/>
      <c r="E50" s="53"/>
      <c r="F50" s="53"/>
      <c r="G50" s="53"/>
      <c r="H50" s="53"/>
      <c r="I50" s="53"/>
      <c r="J50" s="53"/>
    </row>
    <row r="52" spans="2:10" ht="15.75" x14ac:dyDescent="0.25">
      <c r="B52" s="2" t="s">
        <v>43</v>
      </c>
    </row>
    <row r="53" spans="2:10" ht="15.75" x14ac:dyDescent="0.25">
      <c r="B53" s="57" t="s">
        <v>44</v>
      </c>
      <c r="C53" s="57"/>
      <c r="D53" s="57"/>
      <c r="E53" s="57"/>
      <c r="F53" s="57"/>
      <c r="G53" s="57"/>
      <c r="H53" s="57"/>
      <c r="I53" s="57"/>
      <c r="J53" s="57"/>
    </row>
    <row r="54" spans="2:10" ht="15.75" thickBot="1" x14ac:dyDescent="0.3">
      <c r="B54" s="59" t="s">
        <v>28</v>
      </c>
      <c r="C54" s="59"/>
      <c r="D54" s="59"/>
      <c r="E54" s="59"/>
      <c r="F54" s="59"/>
      <c r="G54" s="59"/>
      <c r="H54" s="59"/>
    </row>
    <row r="55" spans="2:10" ht="16.5" thickTop="1" thickBot="1" x14ac:dyDescent="0.3">
      <c r="B55" s="5" t="s">
        <v>4</v>
      </c>
      <c r="C55" s="5" t="s">
        <v>6</v>
      </c>
      <c r="D55" s="5" t="s">
        <v>7</v>
      </c>
      <c r="E55" s="5" t="s">
        <v>29</v>
      </c>
    </row>
    <row r="56" spans="2:10" ht="15.75" thickTop="1" x14ac:dyDescent="0.25">
      <c r="B56" s="31" t="s">
        <v>8</v>
      </c>
      <c r="C56" s="7">
        <v>168</v>
      </c>
      <c r="D56" s="8">
        <v>8353733.7599999998</v>
      </c>
      <c r="E56" s="8">
        <f>+D56/C56</f>
        <v>49724.60571428571</v>
      </c>
    </row>
    <row r="57" spans="2:10" x14ac:dyDescent="0.25">
      <c r="B57" s="31" t="s">
        <v>9</v>
      </c>
      <c r="C57" s="7">
        <v>168</v>
      </c>
      <c r="D57" s="8">
        <v>8353733.7599999998</v>
      </c>
      <c r="E57" s="8">
        <f t="shared" ref="E57:E58" si="5">+D57/C57</f>
        <v>49724.60571428571</v>
      </c>
    </row>
    <row r="58" spans="2:10" ht="15.75" thickBot="1" x14ac:dyDescent="0.3">
      <c r="B58" s="32" t="s">
        <v>10</v>
      </c>
      <c r="C58" s="10">
        <v>169</v>
      </c>
      <c r="D58" s="8">
        <v>8403733.7599999998</v>
      </c>
      <c r="E58" s="8">
        <f t="shared" si="5"/>
        <v>49726.23526627219</v>
      </c>
    </row>
    <row r="59" spans="2:10" ht="15.75" thickTop="1" x14ac:dyDescent="0.25">
      <c r="B59" s="53" t="s">
        <v>45</v>
      </c>
      <c r="C59" s="53"/>
      <c r="D59" s="53"/>
    </row>
    <row r="60" spans="2:10" x14ac:dyDescent="0.25">
      <c r="B60" s="53" t="s">
        <v>12</v>
      </c>
      <c r="C60" s="53"/>
      <c r="D60" s="53"/>
      <c r="E60" s="53"/>
      <c r="F60" s="53"/>
      <c r="G60" s="53"/>
      <c r="H60" s="53"/>
      <c r="I60" s="53"/>
      <c r="J60" s="53"/>
    </row>
    <row r="62" spans="2:10" ht="15.75" x14ac:dyDescent="0.25">
      <c r="B62" s="2" t="s">
        <v>46</v>
      </c>
    </row>
    <row r="63" spans="2:10" ht="15.75" x14ac:dyDescent="0.25">
      <c r="B63" s="57" t="s">
        <v>47</v>
      </c>
      <c r="C63" s="57"/>
      <c r="D63" s="57"/>
      <c r="E63" s="57"/>
      <c r="F63" s="57"/>
      <c r="G63" s="57"/>
      <c r="H63" s="57"/>
      <c r="I63" s="57"/>
      <c r="J63" s="57"/>
    </row>
    <row r="64" spans="2:10" ht="15.75" thickBot="1" x14ac:dyDescent="0.3">
      <c r="B64" s="59" t="s">
        <v>28</v>
      </c>
      <c r="C64" s="59"/>
      <c r="D64" s="59"/>
      <c r="E64" s="59"/>
      <c r="F64" s="59"/>
      <c r="G64" s="59"/>
      <c r="H64" s="59"/>
    </row>
    <row r="65" spans="2:10" ht="16.5" thickTop="1" thickBot="1" x14ac:dyDescent="0.3">
      <c r="B65" s="5" t="s">
        <v>4</v>
      </c>
      <c r="C65" s="5" t="s">
        <v>6</v>
      </c>
      <c r="D65" s="5" t="s">
        <v>7</v>
      </c>
      <c r="E65" s="5" t="s">
        <v>29</v>
      </c>
      <c r="F65" s="33"/>
      <c r="G65" s="33"/>
      <c r="H65" s="33"/>
    </row>
    <row r="66" spans="2:10" ht="15.75" thickTop="1" x14ac:dyDescent="0.25">
      <c r="B66" s="31" t="s">
        <v>8</v>
      </c>
      <c r="C66" s="7">
        <v>19699</v>
      </c>
      <c r="D66" s="8">
        <v>247091965.59</v>
      </c>
      <c r="E66" s="8">
        <f>+D66/C66</f>
        <v>12543.37608964922</v>
      </c>
      <c r="F66" s="33"/>
      <c r="G66" s="33"/>
      <c r="H66" s="33"/>
    </row>
    <row r="67" spans="2:10" x14ac:dyDescent="0.25">
      <c r="B67" s="31" t="s">
        <v>9</v>
      </c>
      <c r="C67" s="7">
        <v>19761</v>
      </c>
      <c r="D67" s="8">
        <v>247885830.80000001</v>
      </c>
      <c r="E67" s="8">
        <f t="shared" ref="E67:E68" si="6">+D67/C67</f>
        <v>12544.19466626183</v>
      </c>
      <c r="F67" s="33"/>
      <c r="G67" s="33"/>
      <c r="H67" s="33"/>
    </row>
    <row r="68" spans="2:10" x14ac:dyDescent="0.25">
      <c r="B68" s="31" t="s">
        <v>10</v>
      </c>
      <c r="C68" s="34">
        <v>19857</v>
      </c>
      <c r="D68" s="8">
        <v>249366400.53999999</v>
      </c>
      <c r="E68" s="8">
        <f t="shared" si="6"/>
        <v>12558.110517197965</v>
      </c>
      <c r="F68" s="33"/>
      <c r="G68" s="33"/>
      <c r="H68" s="33"/>
    </row>
    <row r="69" spans="2:10" x14ac:dyDescent="0.25">
      <c r="B69" s="53" t="s">
        <v>48</v>
      </c>
      <c r="C69" s="53"/>
      <c r="D69" s="53"/>
      <c r="E69" s="53"/>
      <c r="F69" s="53"/>
      <c r="G69" s="53"/>
      <c r="H69" s="53"/>
    </row>
    <row r="70" spans="2:10" x14ac:dyDescent="0.25">
      <c r="B70" s="53" t="s">
        <v>12</v>
      </c>
      <c r="C70" s="53"/>
      <c r="D70" s="53"/>
      <c r="E70" s="53"/>
      <c r="F70" s="53"/>
      <c r="G70" s="53"/>
      <c r="H70" s="53"/>
      <c r="I70" s="53"/>
      <c r="J70" s="53"/>
    </row>
  </sheetData>
  <mergeCells count="26">
    <mergeCell ref="B14:H14"/>
    <mergeCell ref="B3:J3"/>
    <mergeCell ref="B4:H4"/>
    <mergeCell ref="B9:J9"/>
    <mergeCell ref="B10:J10"/>
    <mergeCell ref="B13:J13"/>
    <mergeCell ref="B50:J50"/>
    <mergeCell ref="B19:D19"/>
    <mergeCell ref="B20:J20"/>
    <mergeCell ref="B23:J23"/>
    <mergeCell ref="B24:H24"/>
    <mergeCell ref="B29:D29"/>
    <mergeCell ref="B30:J30"/>
    <mergeCell ref="B33:J33"/>
    <mergeCell ref="B34:H34"/>
    <mergeCell ref="B40:J40"/>
    <mergeCell ref="B44:H44"/>
    <mergeCell ref="B49:D49"/>
    <mergeCell ref="B69:H69"/>
    <mergeCell ref="B70:J70"/>
    <mergeCell ref="B53:J53"/>
    <mergeCell ref="B54:H54"/>
    <mergeCell ref="B59:D59"/>
    <mergeCell ref="B60:J60"/>
    <mergeCell ref="B63:J63"/>
    <mergeCell ref="B64:H64"/>
  </mergeCells>
  <pageMargins left="0.7" right="0.7" top="0.75" bottom="0.75" header="0.3" footer="0.3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3CEAC-3D2E-4422-A347-D915DC52A47C}">
  <dimension ref="B2:J61"/>
  <sheetViews>
    <sheetView showGridLines="0" zoomScaleNormal="100" zoomScaleSheetLayoutView="145" workbookViewId="0">
      <selection activeCell="N8" sqref="N8"/>
    </sheetView>
  </sheetViews>
  <sheetFormatPr defaultColWidth="11.42578125" defaultRowHeight="15" x14ac:dyDescent="0.25"/>
  <cols>
    <col min="1" max="1" width="6.28515625" style="1" customWidth="1"/>
    <col min="2" max="2" width="20.7109375" style="1" bestFit="1" customWidth="1"/>
    <col min="3" max="3" width="14.5703125" style="1" bestFit="1" customWidth="1"/>
    <col min="4" max="4" width="18.42578125" style="1" bestFit="1" customWidth="1"/>
    <col min="5" max="5" width="20.5703125" style="1" bestFit="1" customWidth="1"/>
    <col min="6" max="6" width="13.28515625" style="1" bestFit="1" customWidth="1"/>
    <col min="7" max="10" width="11.42578125" style="1"/>
    <col min="11" max="12" width="12.42578125" style="1" customWidth="1"/>
    <col min="13" max="16384" width="11.42578125" style="1"/>
  </cols>
  <sheetData>
    <row r="2" spans="2:10" ht="15.75" x14ac:dyDescent="0.25">
      <c r="B2" s="2" t="s">
        <v>49</v>
      </c>
    </row>
    <row r="3" spans="2:10" ht="15.75" x14ac:dyDescent="0.25">
      <c r="B3" s="58" t="s">
        <v>50</v>
      </c>
      <c r="C3" s="58"/>
      <c r="D3" s="58"/>
      <c r="E3" s="58"/>
      <c r="F3" s="17"/>
      <c r="G3" s="17"/>
      <c r="H3" s="17"/>
      <c r="I3" s="17"/>
      <c r="J3" s="17"/>
    </row>
    <row r="4" spans="2:10" ht="15.75" x14ac:dyDescent="0.25">
      <c r="B4" s="58"/>
      <c r="C4" s="58"/>
      <c r="D4" s="58"/>
      <c r="E4" s="58"/>
      <c r="F4" s="3"/>
      <c r="G4" s="3"/>
      <c r="H4" s="3"/>
      <c r="I4" s="3"/>
      <c r="J4" s="3"/>
    </row>
    <row r="5" spans="2:10" ht="15.75" thickBot="1" x14ac:dyDescent="0.3">
      <c r="B5" s="55" t="s">
        <v>3</v>
      </c>
      <c r="C5" s="55"/>
      <c r="D5" s="55"/>
      <c r="E5" s="55"/>
    </row>
    <row r="6" spans="2:10" ht="16.5" thickTop="1" thickBot="1" x14ac:dyDescent="0.3">
      <c r="B6" s="5" t="s">
        <v>4</v>
      </c>
      <c r="C6" s="5" t="s">
        <v>5</v>
      </c>
      <c r="D6" s="5" t="s">
        <v>7</v>
      </c>
      <c r="E6" s="5" t="s">
        <v>29</v>
      </c>
    </row>
    <row r="7" spans="2:10" ht="15.75" thickTop="1" x14ac:dyDescent="0.25">
      <c r="B7" s="31" t="s">
        <v>8</v>
      </c>
      <c r="C7" s="7">
        <v>213</v>
      </c>
      <c r="D7" s="8">
        <v>2349280.37</v>
      </c>
      <c r="E7" s="8">
        <v>11029.48530516432</v>
      </c>
    </row>
    <row r="8" spans="2:10" x14ac:dyDescent="0.25">
      <c r="B8" s="31" t="s">
        <v>9</v>
      </c>
      <c r="C8" s="7">
        <v>214</v>
      </c>
      <c r="D8" s="8">
        <v>2329526.35</v>
      </c>
      <c r="E8" s="8">
        <v>10885.637149532711</v>
      </c>
    </row>
    <row r="9" spans="2:10" ht="15.75" thickBot="1" x14ac:dyDescent="0.3">
      <c r="B9" s="32" t="s">
        <v>10</v>
      </c>
      <c r="C9" s="10">
        <v>214</v>
      </c>
      <c r="D9" s="12">
        <v>2377677.81</v>
      </c>
      <c r="E9" s="8">
        <v>11110.643971962618</v>
      </c>
      <c r="F9" s="1" t="s">
        <v>11</v>
      </c>
    </row>
    <row r="10" spans="2:10" ht="15.75" thickTop="1" x14ac:dyDescent="0.25">
      <c r="B10" s="53" t="s">
        <v>12</v>
      </c>
      <c r="C10" s="53"/>
      <c r="D10" s="53"/>
      <c r="E10" s="53"/>
      <c r="F10" s="53"/>
      <c r="G10" s="53"/>
      <c r="H10" s="53"/>
      <c r="I10" s="53"/>
      <c r="J10" s="53"/>
    </row>
    <row r="11" spans="2:10" x14ac:dyDescent="0.25">
      <c r="B11" s="60" t="s">
        <v>51</v>
      </c>
      <c r="C11" s="60"/>
      <c r="D11" s="60"/>
      <c r="E11" s="60"/>
      <c r="F11" s="14"/>
      <c r="G11" s="14"/>
      <c r="H11" s="14"/>
      <c r="I11" s="14"/>
      <c r="J11" s="14"/>
    </row>
    <row r="12" spans="2:10" x14ac:dyDescent="0.25">
      <c r="B12" s="60"/>
      <c r="C12" s="60"/>
      <c r="D12" s="60"/>
      <c r="E12" s="60"/>
    </row>
    <row r="13" spans="2:10" ht="15.75" customHeight="1" x14ac:dyDescent="0.25">
      <c r="B13" s="60"/>
      <c r="C13" s="60"/>
      <c r="D13" s="60"/>
      <c r="E13" s="60"/>
    </row>
    <row r="14" spans="2:10" ht="15.75" customHeight="1" x14ac:dyDescent="0.25">
      <c r="B14" s="35"/>
      <c r="C14" s="35"/>
      <c r="D14" s="35"/>
      <c r="E14" s="35"/>
    </row>
    <row r="15" spans="2:10" ht="15.75" x14ac:dyDescent="0.25">
      <c r="B15" s="2" t="s">
        <v>52</v>
      </c>
    </row>
    <row r="16" spans="2:10" ht="15.75" x14ac:dyDescent="0.25">
      <c r="B16" s="58" t="s">
        <v>53</v>
      </c>
      <c r="C16" s="58"/>
      <c r="D16" s="58"/>
      <c r="E16" s="58"/>
      <c r="F16" s="17"/>
      <c r="G16" s="17"/>
      <c r="H16" s="17"/>
      <c r="I16" s="17"/>
      <c r="J16" s="17"/>
    </row>
    <row r="17" spans="2:10" ht="15.75" x14ac:dyDescent="0.25">
      <c r="B17" s="58"/>
      <c r="C17" s="58"/>
      <c r="D17" s="58"/>
      <c r="E17" s="58"/>
      <c r="F17" s="3"/>
      <c r="G17" s="3"/>
      <c r="H17" s="3"/>
      <c r="I17" s="3"/>
      <c r="J17" s="3"/>
    </row>
    <row r="18" spans="2:10" ht="15.75" thickBot="1" x14ac:dyDescent="0.3">
      <c r="B18" s="55" t="s">
        <v>3</v>
      </c>
      <c r="C18" s="55"/>
      <c r="D18" s="55"/>
      <c r="E18" s="55"/>
    </row>
    <row r="19" spans="2:10" ht="16.5" thickTop="1" thickBot="1" x14ac:dyDescent="0.3">
      <c r="B19" s="5" t="s">
        <v>4</v>
      </c>
      <c r="C19" s="5" t="s">
        <v>5</v>
      </c>
      <c r="D19" s="5" t="s">
        <v>7</v>
      </c>
      <c r="E19" s="5" t="s">
        <v>29</v>
      </c>
    </row>
    <row r="20" spans="2:10" ht="15.75" thickTop="1" x14ac:dyDescent="0.25">
      <c r="B20" s="31" t="s">
        <v>8</v>
      </c>
      <c r="C20" s="7">
        <v>549</v>
      </c>
      <c r="D20" s="8">
        <v>9431789.5399999991</v>
      </c>
      <c r="E20" s="8">
        <v>17179.94451730419</v>
      </c>
    </row>
    <row r="21" spans="2:10" x14ac:dyDescent="0.25">
      <c r="B21" s="31" t="s">
        <v>9</v>
      </c>
      <c r="C21" s="7">
        <v>547</v>
      </c>
      <c r="D21" s="8">
        <v>9391895.4700000007</v>
      </c>
      <c r="E21" s="8">
        <v>17169.827184643513</v>
      </c>
    </row>
    <row r="22" spans="2:10" ht="15.75" thickBot="1" x14ac:dyDescent="0.3">
      <c r="B22" s="32" t="s">
        <v>10</v>
      </c>
      <c r="C22" s="10">
        <v>556</v>
      </c>
      <c r="D22" s="12">
        <v>9562858.2699999996</v>
      </c>
      <c r="E22" s="8">
        <v>17199.385377697839</v>
      </c>
      <c r="F22" s="1" t="s">
        <v>11</v>
      </c>
    </row>
    <row r="23" spans="2:10" ht="15.75" thickTop="1" x14ac:dyDescent="0.25">
      <c r="B23" s="53" t="s">
        <v>12</v>
      </c>
      <c r="C23" s="53"/>
      <c r="D23" s="53"/>
      <c r="E23" s="53"/>
      <c r="F23" s="53"/>
      <c r="G23" s="53"/>
      <c r="H23" s="53"/>
      <c r="I23" s="53"/>
      <c r="J23" s="53"/>
    </row>
    <row r="24" spans="2:10" ht="15" customHeight="1" x14ac:dyDescent="0.25">
      <c r="B24" s="60" t="s">
        <v>51</v>
      </c>
      <c r="C24" s="60"/>
      <c r="D24" s="60"/>
      <c r="E24" s="60"/>
      <c r="F24" s="60"/>
      <c r="G24" s="60"/>
      <c r="H24" s="60"/>
      <c r="I24" s="60"/>
      <c r="J24" s="35"/>
    </row>
    <row r="25" spans="2:10" x14ac:dyDescent="0.25">
      <c r="B25" s="60"/>
      <c r="C25" s="60"/>
      <c r="D25" s="60"/>
      <c r="E25" s="60"/>
    </row>
    <row r="26" spans="2:10" ht="15.75" customHeight="1" x14ac:dyDescent="0.25">
      <c r="B26" s="60"/>
      <c r="C26" s="60"/>
      <c r="D26" s="60"/>
      <c r="E26" s="60"/>
    </row>
    <row r="28" spans="2:10" x14ac:dyDescent="0.25">
      <c r="B28" s="13"/>
      <c r="C28" s="13"/>
      <c r="D28" s="13"/>
      <c r="E28" s="13"/>
      <c r="F28" s="13"/>
      <c r="G28" s="13"/>
      <c r="H28" s="13"/>
    </row>
    <row r="29" spans="2:10" x14ac:dyDescent="0.25">
      <c r="B29" s="13"/>
      <c r="C29" s="13"/>
      <c r="D29" s="13"/>
      <c r="E29" s="13"/>
      <c r="F29" s="13"/>
      <c r="G29" s="13"/>
      <c r="H29" s="13"/>
    </row>
    <row r="60" spans="10:10" x14ac:dyDescent="0.25">
      <c r="J60" s="13"/>
    </row>
    <row r="61" spans="10:10" x14ac:dyDescent="0.25">
      <c r="J61" s="13"/>
    </row>
  </sheetData>
  <mergeCells count="9">
    <mergeCell ref="B23:J23"/>
    <mergeCell ref="B24:E26"/>
    <mergeCell ref="F24:I24"/>
    <mergeCell ref="B3:E4"/>
    <mergeCell ref="B5:E5"/>
    <mergeCell ref="B10:J10"/>
    <mergeCell ref="B11:E13"/>
    <mergeCell ref="B16:E17"/>
    <mergeCell ref="B18:E18"/>
  </mergeCells>
  <pageMargins left="0.7" right="0.7" top="0.75" bottom="0.75" header="0.3" footer="0.3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E2BBB-2ABA-4C87-B746-38CB316F040E}">
  <dimension ref="B1:M69"/>
  <sheetViews>
    <sheetView showGridLines="0" zoomScaleNormal="100" zoomScaleSheetLayoutView="100" workbookViewId="0">
      <selection activeCell="F27" sqref="F27"/>
    </sheetView>
  </sheetViews>
  <sheetFormatPr defaultColWidth="11.42578125" defaultRowHeight="15" x14ac:dyDescent="0.25"/>
  <cols>
    <col min="1" max="1" width="6.5703125" style="36" customWidth="1"/>
    <col min="2" max="2" width="20.7109375" style="36" customWidth="1"/>
    <col min="3" max="3" width="16.140625" style="36" customWidth="1"/>
    <col min="4" max="4" width="18.140625" style="36" bestFit="1" customWidth="1"/>
    <col min="5" max="5" width="21.28515625" style="36" bestFit="1" customWidth="1"/>
    <col min="6" max="6" width="8.85546875" style="36" customWidth="1"/>
    <col min="7" max="7" width="19" style="36" customWidth="1"/>
    <col min="8" max="8" width="7.7109375" style="36" customWidth="1"/>
    <col min="9" max="9" width="11.42578125" style="37" customWidth="1"/>
    <col min="10" max="16384" width="11.42578125" style="36"/>
  </cols>
  <sheetData>
    <row r="1" spans="2:12" ht="32.25" customHeight="1" x14ac:dyDescent="0.25">
      <c r="B1" s="64" t="s">
        <v>54</v>
      </c>
      <c r="C1" s="64"/>
      <c r="D1" s="64"/>
      <c r="E1" s="64"/>
    </row>
    <row r="2" spans="2:12" ht="15.75" x14ac:dyDescent="0.25">
      <c r="B2" s="38" t="s">
        <v>55</v>
      </c>
      <c r="C2" s="38"/>
      <c r="D2" s="38"/>
      <c r="E2" s="38"/>
      <c r="H2" s="39"/>
      <c r="I2" s="39"/>
      <c r="J2" s="39"/>
      <c r="K2" s="39"/>
      <c r="L2" s="39"/>
    </row>
    <row r="3" spans="2:12" ht="18.75" customHeight="1" x14ac:dyDescent="0.25">
      <c r="B3" s="40" t="s">
        <v>56</v>
      </c>
      <c r="C3" s="40"/>
      <c r="D3" s="40"/>
      <c r="E3" s="40"/>
      <c r="H3" s="39"/>
      <c r="I3" s="39"/>
      <c r="J3" s="39"/>
      <c r="K3" s="39"/>
      <c r="L3" s="39"/>
    </row>
    <row r="4" spans="2:12" ht="15.75" thickBot="1" x14ac:dyDescent="0.3">
      <c r="B4" s="41" t="s">
        <v>28</v>
      </c>
      <c r="C4" s="41"/>
      <c r="D4" s="41"/>
      <c r="E4" s="41"/>
      <c r="H4" s="39"/>
      <c r="I4" s="39"/>
      <c r="J4" s="39"/>
      <c r="K4" s="39"/>
      <c r="L4" s="39"/>
    </row>
    <row r="5" spans="2:12" ht="16.5" thickTop="1" thickBot="1" x14ac:dyDescent="0.3">
      <c r="B5" s="5" t="s">
        <v>4</v>
      </c>
      <c r="C5" s="5" t="s">
        <v>5</v>
      </c>
      <c r="D5" s="5" t="s">
        <v>6</v>
      </c>
      <c r="E5" s="5" t="s">
        <v>7</v>
      </c>
      <c r="H5" s="39"/>
      <c r="I5" s="39"/>
      <c r="J5" s="39"/>
      <c r="K5" s="39"/>
      <c r="L5" s="39"/>
    </row>
    <row r="6" spans="2:12" ht="15.75" thickTop="1" x14ac:dyDescent="0.25">
      <c r="B6" s="31" t="s">
        <v>8</v>
      </c>
      <c r="C6" s="7">
        <v>24835</v>
      </c>
      <c r="D6" s="7">
        <v>24975</v>
      </c>
      <c r="E6" s="8">
        <v>720696472.14999998</v>
      </c>
      <c r="H6" s="39"/>
      <c r="I6" s="39"/>
      <c r="J6" s="39"/>
      <c r="K6" s="39"/>
      <c r="L6" s="39"/>
    </row>
    <row r="7" spans="2:12" x14ac:dyDescent="0.25">
      <c r="B7" s="31" t="s">
        <v>9</v>
      </c>
      <c r="C7" s="7">
        <v>24839</v>
      </c>
      <c r="D7" s="7">
        <v>24979</v>
      </c>
      <c r="E7" s="8">
        <v>721058641</v>
      </c>
      <c r="H7" s="39"/>
      <c r="I7" s="39"/>
      <c r="J7" s="39"/>
      <c r="K7" s="39"/>
      <c r="L7" s="39"/>
    </row>
    <row r="8" spans="2:12" ht="15.75" thickBot="1" x14ac:dyDescent="0.3">
      <c r="B8" s="32" t="s">
        <v>10</v>
      </c>
      <c r="C8" s="10">
        <v>24847</v>
      </c>
      <c r="D8" s="11">
        <v>24989</v>
      </c>
      <c r="E8" s="12">
        <v>721558247.62</v>
      </c>
      <c r="H8" s="39"/>
      <c r="I8" s="39"/>
      <c r="J8" s="39"/>
      <c r="K8" s="39"/>
      <c r="L8" s="39"/>
    </row>
    <row r="9" spans="2:12" ht="15.75" thickTop="1" x14ac:dyDescent="0.25">
      <c r="B9" s="14" t="s">
        <v>57</v>
      </c>
      <c r="C9" s="14"/>
      <c r="D9" s="14"/>
      <c r="E9" s="14"/>
      <c r="H9" s="39"/>
      <c r="I9" s="39"/>
      <c r="J9" s="39"/>
      <c r="K9" s="39"/>
      <c r="L9" s="39"/>
    </row>
    <row r="10" spans="2:12" x14ac:dyDescent="0.25">
      <c r="B10" s="42" t="s">
        <v>58</v>
      </c>
      <c r="C10" s="42"/>
      <c r="D10" s="42"/>
      <c r="E10" s="42"/>
      <c r="H10" s="39"/>
      <c r="I10" s="39"/>
      <c r="J10" s="39"/>
      <c r="K10" s="39"/>
      <c r="L10" s="39"/>
    </row>
    <row r="11" spans="2:12" x14ac:dyDescent="0.25">
      <c r="B11" s="37"/>
      <c r="C11" s="37"/>
      <c r="D11" s="43"/>
      <c r="E11" s="37"/>
      <c r="H11" s="39"/>
      <c r="I11" s="39"/>
      <c r="J11" s="39"/>
      <c r="K11" s="39"/>
      <c r="L11" s="39"/>
    </row>
    <row r="12" spans="2:12" ht="15.75" x14ac:dyDescent="0.25">
      <c r="B12" s="61" t="s">
        <v>59</v>
      </c>
      <c r="C12" s="61"/>
      <c r="I12" s="36"/>
    </row>
    <row r="13" spans="2:12" x14ac:dyDescent="0.25">
      <c r="B13" s="62" t="s">
        <v>60</v>
      </c>
      <c r="C13" s="62"/>
      <c r="D13" s="62"/>
      <c r="E13" s="62"/>
      <c r="F13" s="62"/>
      <c r="G13" s="44"/>
      <c r="H13" s="44"/>
      <c r="I13" s="36"/>
    </row>
    <row r="14" spans="2:12" x14ac:dyDescent="0.25">
      <c r="B14" s="62"/>
      <c r="C14" s="62"/>
      <c r="D14" s="62"/>
      <c r="E14" s="62"/>
      <c r="F14" s="62"/>
      <c r="G14" s="45"/>
      <c r="H14" s="45"/>
      <c r="I14" s="36"/>
    </row>
    <row r="15" spans="2:12" ht="15.75" thickBot="1" x14ac:dyDescent="0.3">
      <c r="B15" s="63" t="s">
        <v>3</v>
      </c>
      <c r="C15" s="63"/>
      <c r="D15" s="63"/>
      <c r="E15" s="63"/>
      <c r="I15" s="36"/>
    </row>
    <row r="16" spans="2:12" ht="16.5" thickTop="1" thickBot="1" x14ac:dyDescent="0.3">
      <c r="B16" s="5" t="s">
        <v>4</v>
      </c>
      <c r="C16" s="5" t="s">
        <v>6</v>
      </c>
      <c r="D16" s="5" t="s">
        <v>7</v>
      </c>
      <c r="E16" s="5" t="s">
        <v>29</v>
      </c>
      <c r="F16" s="1"/>
      <c r="G16" s="1"/>
      <c r="H16" s="1"/>
      <c r="I16" s="1"/>
      <c r="J16" s="1"/>
    </row>
    <row r="17" spans="2:13" ht="15.75" thickTop="1" x14ac:dyDescent="0.25">
      <c r="B17" s="31" t="s">
        <v>8</v>
      </c>
      <c r="C17" s="7">
        <v>2</v>
      </c>
      <c r="D17" s="8">
        <v>25000</v>
      </c>
      <c r="E17" s="8">
        <v>12500</v>
      </c>
      <c r="F17" s="1"/>
      <c r="G17" s="1"/>
      <c r="H17" s="1"/>
      <c r="I17" s="1"/>
      <c r="J17" s="1"/>
    </row>
    <row r="18" spans="2:13" x14ac:dyDescent="0.25">
      <c r="B18" s="31" t="s">
        <v>9</v>
      </c>
      <c r="C18" s="7">
        <v>2</v>
      </c>
      <c r="D18" s="8">
        <v>25000</v>
      </c>
      <c r="E18" s="8">
        <v>12500</v>
      </c>
      <c r="F18" s="1"/>
      <c r="G18" s="1"/>
      <c r="H18" s="1"/>
      <c r="I18" s="1"/>
      <c r="J18" s="1"/>
    </row>
    <row r="19" spans="2:13" ht="15.75" thickBot="1" x14ac:dyDescent="0.3">
      <c r="B19" s="32" t="s">
        <v>10</v>
      </c>
      <c r="C19" s="10">
        <v>2</v>
      </c>
      <c r="D19" s="8">
        <v>25000</v>
      </c>
      <c r="E19" s="8">
        <v>12500</v>
      </c>
      <c r="F19" s="1"/>
      <c r="G19" s="1"/>
      <c r="H19" s="1"/>
      <c r="I19" s="1"/>
      <c r="J19" s="1"/>
    </row>
    <row r="20" spans="2:13" ht="15.75" thickTop="1" x14ac:dyDescent="0.25">
      <c r="B20" s="53" t="s">
        <v>61</v>
      </c>
      <c r="C20" s="53"/>
      <c r="D20" s="53"/>
      <c r="E20" s="53"/>
      <c r="F20" s="53"/>
      <c r="G20" s="53"/>
      <c r="H20" s="53"/>
      <c r="I20" s="53"/>
      <c r="J20" s="53"/>
    </row>
    <row r="21" spans="2:13" x14ac:dyDescent="0.25">
      <c r="B21" s="53" t="s">
        <v>12</v>
      </c>
      <c r="C21" s="53"/>
      <c r="D21" s="53"/>
      <c r="E21" s="53"/>
      <c r="F21" s="53"/>
      <c r="G21" s="53"/>
      <c r="H21" s="53"/>
      <c r="I21" s="53"/>
      <c r="J21" s="53"/>
    </row>
    <row r="22" spans="2:13" x14ac:dyDescent="0.25">
      <c r="I22" s="36"/>
    </row>
    <row r="23" spans="2:13" ht="15.75" x14ac:dyDescent="0.25">
      <c r="B23" s="61" t="s">
        <v>62</v>
      </c>
      <c r="C23" s="61"/>
      <c r="H23" s="26"/>
      <c r="I23" s="26"/>
      <c r="J23" s="26"/>
      <c r="K23" s="26"/>
      <c r="L23" s="26"/>
      <c r="M23" s="26"/>
    </row>
    <row r="24" spans="2:13" ht="15" customHeight="1" x14ac:dyDescent="0.25">
      <c r="B24" s="62" t="s">
        <v>63</v>
      </c>
      <c r="C24" s="62"/>
      <c r="D24" s="62"/>
      <c r="E24" s="62"/>
      <c r="F24" s="62"/>
      <c r="G24" s="44"/>
      <c r="H24" s="26"/>
      <c r="I24" s="26"/>
      <c r="J24" s="26"/>
      <c r="K24" s="26"/>
      <c r="L24" s="26"/>
      <c r="M24" s="26"/>
    </row>
    <row r="25" spans="2:13" ht="15" customHeight="1" x14ac:dyDescent="0.25">
      <c r="B25" s="62"/>
      <c r="C25" s="62"/>
      <c r="D25" s="62"/>
      <c r="E25" s="62"/>
      <c r="F25" s="62"/>
      <c r="G25" s="45"/>
      <c r="H25" s="26"/>
      <c r="I25" s="26"/>
      <c r="J25" s="26"/>
      <c r="K25" s="26"/>
      <c r="L25" s="26"/>
      <c r="M25" s="26"/>
    </row>
    <row r="26" spans="2:13" ht="15.75" customHeight="1" thickBot="1" x14ac:dyDescent="0.3">
      <c r="B26" s="63" t="s">
        <v>3</v>
      </c>
      <c r="C26" s="63"/>
      <c r="D26" s="63"/>
      <c r="E26" s="63"/>
      <c r="H26" s="26"/>
      <c r="I26" s="26"/>
      <c r="J26" s="26"/>
      <c r="K26" s="26"/>
      <c r="L26" s="26"/>
      <c r="M26" s="26"/>
    </row>
    <row r="27" spans="2:13" ht="16.5" thickTop="1" thickBot="1" x14ac:dyDescent="0.3">
      <c r="B27" s="5" t="s">
        <v>4</v>
      </c>
      <c r="C27" s="5" t="s">
        <v>6</v>
      </c>
      <c r="D27" s="5" t="s">
        <v>7</v>
      </c>
      <c r="E27" s="5" t="s">
        <v>29</v>
      </c>
      <c r="F27" s="1"/>
      <c r="G27" s="1"/>
      <c r="H27" s="1"/>
      <c r="I27" s="1"/>
      <c r="J27" s="1"/>
    </row>
    <row r="28" spans="2:13" ht="15.75" thickTop="1" x14ac:dyDescent="0.25">
      <c r="B28" s="31" t="s">
        <v>8</v>
      </c>
      <c r="C28" s="7">
        <v>793</v>
      </c>
      <c r="D28" s="8">
        <v>9475452.4000000004</v>
      </c>
      <c r="E28" s="8">
        <v>11948.868095838588</v>
      </c>
      <c r="F28" s="1"/>
      <c r="G28" s="1"/>
      <c r="H28" s="1"/>
      <c r="I28" s="1"/>
      <c r="J28" s="1"/>
    </row>
    <row r="29" spans="2:13" x14ac:dyDescent="0.25">
      <c r="B29" s="31" t="s">
        <v>9</v>
      </c>
      <c r="C29" s="7">
        <v>804</v>
      </c>
      <c r="D29" s="8">
        <v>9582956.9199999999</v>
      </c>
      <c r="E29" s="8">
        <v>11919.100646766168</v>
      </c>
      <c r="F29" s="1"/>
      <c r="G29" s="1"/>
      <c r="H29" s="1"/>
      <c r="I29" s="1"/>
      <c r="J29" s="1"/>
    </row>
    <row r="30" spans="2:13" ht="15.75" thickBot="1" x14ac:dyDescent="0.3">
      <c r="B30" s="32" t="s">
        <v>10</v>
      </c>
      <c r="C30" s="10">
        <v>811</v>
      </c>
      <c r="D30" s="8">
        <v>9771196.1999999993</v>
      </c>
      <c r="E30" s="8">
        <v>12048.330702836003</v>
      </c>
      <c r="F30" s="1"/>
      <c r="G30" s="1"/>
      <c r="H30" s="1"/>
      <c r="I30" s="1"/>
      <c r="J30" s="1"/>
    </row>
    <row r="31" spans="2:13" ht="15.75" thickTop="1" x14ac:dyDescent="0.25">
      <c r="B31" s="53" t="s">
        <v>61</v>
      </c>
      <c r="C31" s="53"/>
      <c r="D31" s="53"/>
      <c r="E31" s="53"/>
      <c r="F31" s="53"/>
      <c r="G31" s="53"/>
      <c r="H31" s="53"/>
      <c r="I31" s="53"/>
      <c r="J31" s="53"/>
    </row>
    <row r="32" spans="2:13" x14ac:dyDescent="0.25">
      <c r="B32" s="53" t="s">
        <v>12</v>
      </c>
      <c r="C32" s="53"/>
      <c r="D32" s="53"/>
      <c r="E32" s="53"/>
      <c r="F32" s="53"/>
      <c r="G32" s="53"/>
      <c r="H32" s="53"/>
      <c r="I32" s="53"/>
      <c r="J32" s="53"/>
    </row>
    <row r="52" spans="2:5" x14ac:dyDescent="0.25">
      <c r="B52" s="46"/>
      <c r="C52" s="47"/>
      <c r="D52" s="48"/>
      <c r="E52" s="49"/>
    </row>
    <row r="53" spans="2:5" x14ac:dyDescent="0.25">
      <c r="B53" s="46"/>
      <c r="C53" s="47"/>
      <c r="D53" s="48"/>
      <c r="E53" s="49"/>
    </row>
    <row r="54" spans="2:5" x14ac:dyDescent="0.25">
      <c r="B54" s="46"/>
      <c r="C54" s="47"/>
      <c r="D54" s="48"/>
      <c r="E54" s="49"/>
    </row>
    <row r="55" spans="2:5" x14ac:dyDescent="0.25">
      <c r="B55" s="46"/>
      <c r="C55" s="47"/>
      <c r="D55" s="48"/>
      <c r="E55" s="49"/>
    </row>
    <row r="60" spans="2:5" x14ac:dyDescent="0.25">
      <c r="B60" s="46"/>
      <c r="C60" s="50"/>
      <c r="D60" s="51"/>
      <c r="E60" s="52"/>
    </row>
    <row r="61" spans="2:5" x14ac:dyDescent="0.25">
      <c r="B61" s="46"/>
      <c r="C61" s="50"/>
      <c r="D61" s="51"/>
      <c r="E61" s="52"/>
    </row>
    <row r="62" spans="2:5" x14ac:dyDescent="0.25">
      <c r="B62" s="46"/>
      <c r="C62" s="50"/>
      <c r="D62" s="51"/>
      <c r="E62" s="52"/>
    </row>
    <row r="63" spans="2:5" x14ac:dyDescent="0.25">
      <c r="B63" s="46"/>
      <c r="C63" s="50"/>
      <c r="D63" s="51"/>
      <c r="E63" s="52"/>
    </row>
    <row r="66" spans="2:5" x14ac:dyDescent="0.25">
      <c r="B66" s="46"/>
      <c r="C66" s="50"/>
      <c r="D66" s="50"/>
      <c r="E66" s="52"/>
    </row>
    <row r="67" spans="2:5" x14ac:dyDescent="0.25">
      <c r="B67" s="46"/>
      <c r="C67" s="50"/>
      <c r="D67" s="50"/>
      <c r="E67" s="52"/>
    </row>
    <row r="68" spans="2:5" x14ac:dyDescent="0.25">
      <c r="B68" s="46"/>
      <c r="C68" s="50"/>
      <c r="D68" s="50"/>
      <c r="E68" s="52"/>
    </row>
    <row r="69" spans="2:5" x14ac:dyDescent="0.25">
      <c r="B69" s="46"/>
      <c r="C69" s="50"/>
      <c r="D69" s="50"/>
      <c r="E69" s="52"/>
    </row>
  </sheetData>
  <mergeCells count="11">
    <mergeCell ref="B32:J32"/>
    <mergeCell ref="B1:E1"/>
    <mergeCell ref="B12:C12"/>
    <mergeCell ref="B13:F14"/>
    <mergeCell ref="B15:E15"/>
    <mergeCell ref="B20:J20"/>
    <mergeCell ref="B21:J21"/>
    <mergeCell ref="B23:C23"/>
    <mergeCell ref="B24:F25"/>
    <mergeCell ref="B26:E26"/>
    <mergeCell ref="B31:J31"/>
  </mergeCells>
  <pageMargins left="0.7" right="0.7" top="0.75" bottom="0.75" header="0.3" footer="0.3"/>
  <pageSetup paperSize="9"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00e6c5771d12c3d7b1e7f2e0f6349ea2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fc81e7865ab45b2008c482752da47361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1D5A202D-ABA8-4041-8801-E93B8B6568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BDC139-61A8-46CB-A1B2-5BB25A3401C0}"/>
</file>

<file path=customXml/itemProps3.xml><?xml version="1.0" encoding="utf-8"?>
<ds:datastoreItem xmlns:ds="http://schemas.openxmlformats.org/officeDocument/2006/customXml" ds:itemID="{B6352B26-9D1E-4500-AC0B-770E02E4DBE4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10.1</vt:lpstr>
      <vt:lpstr>10.4</vt:lpstr>
      <vt:lpstr>10.11</vt:lpstr>
      <vt:lpstr>11.1</vt:lpstr>
      <vt:lpstr>'10.1'!Print_Area</vt:lpstr>
      <vt:lpstr>'10.11'!Print_Area</vt:lpstr>
      <vt:lpstr>'10.4'!Print_Area</vt:lpstr>
      <vt:lpstr>'11.1'!Print_Area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Michelle Alcantara Troncoso</dc:creator>
  <cp:lastModifiedBy>Alicia Michelle Alcantara Troncoso</cp:lastModifiedBy>
  <dcterms:created xsi:type="dcterms:W3CDTF">2024-04-25T16:29:56Z</dcterms:created>
  <dcterms:modified xsi:type="dcterms:W3CDTF">2024-04-25T16:54:07Z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0x010100D4983F033EC1A74591962596A1C6179F</vt:lpwstr>
  </property>
</Properties>
</file>