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Financiero/Datos WEB/2023/"/>
    </mc:Choice>
  </mc:AlternateContent>
  <xr:revisionPtr revIDLastSave="0" documentId="8_{5FEE3042-3E65-4517-8E3D-D6FED4D46A30}" xr6:coauthVersionLast="47" xr6:coauthVersionMax="47" xr10:uidLastSave="{00000000-0000-0000-0000-000000000000}"/>
  <bookViews>
    <workbookView xWindow="-120" yWindow="-120" windowWidth="29040" windowHeight="15720" firstSheet="7" activeTab="11" xr2:uid="{00000000-000D-0000-FFFF-FFFF00000000}"/>
  </bookViews>
  <sheets>
    <sheet name="Enero" sheetId="34" r:id="rId1"/>
    <sheet name="Febrero" sheetId="35" r:id="rId2"/>
    <sheet name="Marzo" sheetId="36" r:id="rId3"/>
    <sheet name="Abril" sheetId="37" r:id="rId4"/>
    <sheet name="Mayo" sheetId="38" r:id="rId5"/>
    <sheet name="Junio" sheetId="39" r:id="rId6"/>
    <sheet name="Julio" sheetId="40" r:id="rId7"/>
    <sheet name="Agosto" sheetId="41" r:id="rId8"/>
    <sheet name="Septiembre" sheetId="42" r:id="rId9"/>
    <sheet name="Octubre" sheetId="43" r:id="rId10"/>
    <sheet name="Noviembre" sheetId="44" r:id="rId11"/>
    <sheet name="Diciembre" sheetId="45" r:id="rId12"/>
  </sheets>
  <definedNames>
    <definedName name="_xlnm.Print_Area" localSheetId="7">Agosto!$A$1:$U$23</definedName>
    <definedName name="_xlnm.Print_Area" localSheetId="11">Diciembre!$A$1:$U$23</definedName>
    <definedName name="_xlnm.Print_Area" localSheetId="6">Julio!$A$1:$U$22</definedName>
    <definedName name="_xlnm.Print_Area" localSheetId="5">Junio!$A$1:$U$22</definedName>
    <definedName name="_xlnm.Print_Area" localSheetId="4">Mayo!$A$1:$U$22</definedName>
    <definedName name="_xlnm.Print_Area" localSheetId="10">Noviembre!$A$1:$U$23</definedName>
    <definedName name="_xlnm.Print_Area" localSheetId="9">Octubre!$A$1:$U$23</definedName>
    <definedName name="_xlnm.Print_Area" localSheetId="8">Septiembre!$A$1:$U$23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3" i="45" l="1"/>
  <c r="U23" i="45" s="1" a="1"/>
  <c r="U23" i="45" s="1"/>
  <c r="R23" i="45"/>
  <c r="S23" i="45" s="1" a="1"/>
  <c r="S23" i="45" s="1"/>
  <c r="P23" i="45"/>
  <c r="Q23" i="45" s="1" a="1"/>
  <c r="Q23" i="45" s="1"/>
  <c r="N23" i="45"/>
  <c r="O23" i="45" s="1" a="1"/>
  <c r="O23" i="45" s="1"/>
  <c r="L23" i="45"/>
  <c r="M23" i="45" s="1" a="1"/>
  <c r="M23" i="45" s="1"/>
  <c r="J23" i="45"/>
  <c r="K23" i="45" s="1" a="1"/>
  <c r="K23" i="45" s="1"/>
  <c r="H23" i="45"/>
  <c r="I23" i="45" s="1" a="1"/>
  <c r="I23" i="45" s="1"/>
  <c r="F23" i="45"/>
  <c r="G23" i="45" s="1" a="1"/>
  <c r="G23" i="45" s="1"/>
  <c r="D23" i="45"/>
  <c r="E23" i="45" s="1" a="1"/>
  <c r="E23" i="45" s="1"/>
  <c r="B23" i="45"/>
  <c r="C23" i="45" s="1" a="1"/>
  <c r="C23" i="45" s="1"/>
  <c r="T23" i="44"/>
  <c r="U23" i="44" l="1" a="1"/>
  <c r="U23" i="44" s="1"/>
  <c r="R23" i="44"/>
  <c r="S23" i="44" s="1" a="1"/>
  <c r="S23" i="44" s="1"/>
  <c r="P23" i="44"/>
  <c r="Q23" i="44" s="1" a="1"/>
  <c r="Q23" i="44" s="1"/>
  <c r="N23" i="44"/>
  <c r="O23" i="44" s="1" a="1"/>
  <c r="O23" i="44" s="1"/>
  <c r="L23" i="44"/>
  <c r="M23" i="44" s="1" a="1"/>
  <c r="M23" i="44" s="1"/>
  <c r="J23" i="44"/>
  <c r="K23" i="44" s="1" a="1"/>
  <c r="K23" i="44" s="1"/>
  <c r="H23" i="44"/>
  <c r="I23" i="44" s="1" a="1"/>
  <c r="I23" i="44" s="1"/>
  <c r="F23" i="44"/>
  <c r="G23" i="44" s="1" a="1"/>
  <c r="G23" i="44" s="1"/>
  <c r="D23" i="44"/>
  <c r="E23" i="44" s="1" a="1"/>
  <c r="E23" i="44" s="1"/>
  <c r="B23" i="44"/>
  <c r="C23" i="44" s="1" a="1"/>
  <c r="C23" i="44" s="1"/>
  <c r="T23" i="43"/>
  <c r="U23" i="43" s="1" a="1"/>
  <c r="U23" i="43" s="1"/>
  <c r="R23" i="43"/>
  <c r="S23" i="43" s="1" a="1"/>
  <c r="S23" i="43" s="1"/>
  <c r="P23" i="43"/>
  <c r="Q23" i="43" s="1" a="1"/>
  <c r="Q23" i="43" s="1"/>
  <c r="N23" i="43"/>
  <c r="O23" i="43" s="1" a="1"/>
  <c r="O23" i="43" s="1"/>
  <c r="L23" i="43"/>
  <c r="M23" i="43" s="1" a="1"/>
  <c r="M23" i="43" s="1"/>
  <c r="J23" i="43"/>
  <c r="K23" i="43" s="1" a="1"/>
  <c r="K23" i="43" s="1"/>
  <c r="H23" i="43"/>
  <c r="I23" i="43" s="1" a="1"/>
  <c r="I23" i="43" s="1"/>
  <c r="F23" i="43"/>
  <c r="G23" i="43" s="1" a="1"/>
  <c r="G23" i="43" s="1"/>
  <c r="D23" i="43"/>
  <c r="E23" i="43" s="1" a="1"/>
  <c r="E23" i="43" s="1"/>
  <c r="B23" i="43"/>
  <c r="C23" i="43" s="1" a="1"/>
  <c r="C23" i="43" s="1"/>
  <c r="S23" i="42" a="1"/>
  <c r="S23" i="42" s="1"/>
  <c r="T23" i="42"/>
  <c r="U23" i="42" a="1"/>
  <c r="U23" i="42" s="1"/>
  <c r="R23" i="42"/>
  <c r="P23" i="42"/>
  <c r="Q23" i="42" a="1"/>
  <c r="Q23" i="42" s="1"/>
  <c r="O23" i="42" a="1"/>
  <c r="O23" i="42" s="1"/>
  <c r="N23" i="42"/>
  <c r="M23" i="42" a="1"/>
  <c r="M23" i="42" s="1"/>
  <c r="L23" i="42"/>
  <c r="J23" i="42"/>
  <c r="K23" i="42" a="1"/>
  <c r="K23" i="42" s="1"/>
  <c r="I23" i="42" a="1"/>
  <c r="I23" i="42" s="1"/>
  <c r="H23" i="42"/>
  <c r="G23" i="42" a="1"/>
  <c r="G23" i="42" s="1"/>
  <c r="F23" i="42"/>
  <c r="D23" i="42"/>
  <c r="E23" i="42" s="1" a="1"/>
  <c r="E23" i="42" s="1"/>
  <c r="B23" i="42"/>
  <c r="C23" i="42" s="1" a="1"/>
  <c r="C23" i="42" s="1"/>
  <c r="E23" i="41" a="1"/>
  <c r="E23" i="41" s="1"/>
  <c r="D23" i="41"/>
  <c r="B23" i="41"/>
  <c r="C23" i="41" s="1" a="1"/>
  <c r="C23" i="41" s="1"/>
  <c r="T23" i="41"/>
  <c r="U23" i="41" s="1"/>
  <c r="R23" i="41"/>
  <c r="S23" i="41" s="1"/>
  <c r="P23" i="41"/>
  <c r="Q23" i="41" s="1"/>
  <c r="N23" i="41"/>
  <c r="O23" i="41" s="1"/>
  <c r="L23" i="41"/>
  <c r="M23" i="41" s="1"/>
  <c r="J23" i="41"/>
  <c r="K23" i="41" s="1"/>
  <c r="H23" i="41"/>
  <c r="I23" i="41" s="1" a="1"/>
  <c r="I23" i="41" s="1"/>
  <c r="F23" i="41"/>
  <c r="G23" i="41" s="1"/>
  <c r="T22" i="40"/>
  <c r="U22" i="40" s="1"/>
  <c r="R22" i="40"/>
  <c r="S22" i="40" s="1"/>
  <c r="P22" i="40"/>
  <c r="Q22" i="40" s="1"/>
  <c r="O22" i="40"/>
  <c r="N22" i="40"/>
  <c r="L22" i="40"/>
  <c r="M22" i="40" s="1"/>
  <c r="J22" i="40"/>
  <c r="K22" i="40" s="1"/>
  <c r="H22" i="40"/>
  <c r="I22" i="40" s="1" a="1"/>
  <c r="I22" i="40" s="1"/>
  <c r="F22" i="40"/>
  <c r="G22" i="40" s="1"/>
  <c r="D22" i="40"/>
  <c r="E22" i="40" s="1"/>
  <c r="B22" i="40"/>
  <c r="C22" i="40" s="1"/>
  <c r="T22" i="39"/>
  <c r="U22" i="39" s="1"/>
  <c r="R22" i="39"/>
  <c r="S22" i="39" s="1"/>
  <c r="P22" i="39"/>
  <c r="Q22" i="39" s="1"/>
  <c r="O22" i="39"/>
  <c r="N22" i="39"/>
  <c r="L22" i="39"/>
  <c r="M22" i="39" s="1"/>
  <c r="J22" i="39"/>
  <c r="K22" i="39" s="1"/>
  <c r="H22" i="39"/>
  <c r="I22" i="39" s="1" a="1"/>
  <c r="I22" i="39" s="1"/>
  <c r="F22" i="39"/>
  <c r="G22" i="39" s="1"/>
  <c r="D22" i="39"/>
  <c r="E22" i="39" s="1"/>
  <c r="B22" i="39"/>
  <c r="C22" i="39" s="1"/>
  <c r="T22" i="38"/>
  <c r="U22" i="38" s="1"/>
  <c r="R22" i="38"/>
  <c r="S22" i="38" s="1"/>
  <c r="P22" i="38"/>
  <c r="Q22" i="38" s="1"/>
  <c r="N22" i="38"/>
  <c r="O22" i="38" s="1"/>
  <c r="L22" i="38"/>
  <c r="M22" i="38" s="1"/>
  <c r="J22" i="38"/>
  <c r="K22" i="38" s="1"/>
  <c r="H22" i="38"/>
  <c r="I22" i="38" s="1" a="1"/>
  <c r="I22" i="38" s="1"/>
  <c r="F22" i="38"/>
  <c r="G22" i="38" s="1"/>
  <c r="D22" i="38"/>
  <c r="E22" i="38" s="1"/>
  <c r="B22" i="38"/>
  <c r="C22" i="38" s="1"/>
  <c r="I22" i="37" a="1"/>
  <c r="I22" i="37" s="1"/>
  <c r="T22" i="37"/>
  <c r="U22" i="37" s="1"/>
  <c r="R22" i="37"/>
  <c r="S22" i="37" s="1"/>
  <c r="P22" i="37"/>
  <c r="Q22" i="37" s="1"/>
  <c r="N22" i="37"/>
  <c r="O22" i="37" s="1"/>
  <c r="L22" i="37"/>
  <c r="M22" i="37" s="1"/>
  <c r="J22" i="37"/>
  <c r="K22" i="37" s="1"/>
  <c r="H22" i="37"/>
  <c r="F22" i="37"/>
  <c r="G22" i="37" s="1"/>
  <c r="D22" i="37"/>
  <c r="E22" i="37" s="1"/>
  <c r="B22" i="37"/>
  <c r="C22" i="37" s="1"/>
  <c r="T21" i="36"/>
  <c r="U21" i="36" s="1"/>
  <c r="R21" i="36"/>
  <c r="S21" i="36" s="1"/>
  <c r="P21" i="36"/>
  <c r="Q21" i="36" s="1"/>
  <c r="N21" i="36"/>
  <c r="O21" i="36" s="1"/>
  <c r="L21" i="36"/>
  <c r="M21" i="36" s="1"/>
  <c r="J21" i="36"/>
  <c r="K21" i="36" s="1"/>
  <c r="H21" i="36"/>
  <c r="I21" i="36" s="1"/>
  <c r="F21" i="36"/>
  <c r="G21" i="36" s="1"/>
  <c r="D21" i="36"/>
  <c r="E21" i="36" s="1"/>
  <c r="B21" i="36"/>
  <c r="C21" i="36" s="1"/>
  <c r="T21" i="35"/>
  <c r="U21" i="35" s="1"/>
  <c r="R21" i="35"/>
  <c r="S21" i="35" s="1"/>
  <c r="P21" i="35"/>
  <c r="Q21" i="35" s="1"/>
  <c r="N21" i="35"/>
  <c r="O21" i="35" s="1"/>
  <c r="L21" i="35"/>
  <c r="M21" i="35" s="1"/>
  <c r="J21" i="35"/>
  <c r="K21" i="35" s="1"/>
  <c r="H21" i="35"/>
  <c r="I21" i="35" s="1"/>
  <c r="F21" i="35"/>
  <c r="G21" i="35" s="1"/>
  <c r="D21" i="35"/>
  <c r="E21" i="35" s="1"/>
  <c r="B21" i="35"/>
  <c r="C21" i="35" s="1"/>
  <c r="T21" i="34"/>
  <c r="U21" i="34" s="1"/>
  <c r="R21" i="34"/>
  <c r="S21" i="34" s="1"/>
  <c r="P21" i="34"/>
  <c r="Q21" i="34" s="1"/>
  <c r="N21" i="34"/>
  <c r="O21" i="34" s="1"/>
  <c r="L21" i="34"/>
  <c r="M21" i="34" s="1"/>
  <c r="H21" i="34"/>
  <c r="I21" i="34" s="1"/>
  <c r="F21" i="34"/>
  <c r="G21" i="34" s="1"/>
  <c r="D21" i="34"/>
  <c r="E21" i="34" s="1"/>
  <c r="B21" i="34"/>
  <c r="C21" i="34" s="1"/>
  <c r="J21" i="34"/>
  <c r="K21" i="3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<sst xmlns="http://schemas.openxmlformats.org/spreadsheetml/2006/main" count="650" uniqueCount="54">
  <si>
    <t xml:space="preserve">Inversiones de los Fondos de Pensiones por Tipo de Instrumento </t>
  </si>
  <si>
    <t>y Tasa de Interés Promedio Ponderada</t>
  </si>
  <si>
    <t>Al 31 de enero de 2023</t>
  </si>
  <si>
    <t>$RD MM y %</t>
  </si>
  <si>
    <t>TIPO DE INSTRUMENTO</t>
  </si>
  <si>
    <t>ATLÁNTICO</t>
  </si>
  <si>
    <t>CRECER</t>
  </si>
  <si>
    <t>JMMB BDI</t>
  </si>
  <si>
    <t>POPULAR</t>
  </si>
  <si>
    <t>RESERVAS</t>
  </si>
  <si>
    <t>ROMANA</t>
  </si>
  <si>
    <t>SIEMBRA</t>
  </si>
  <si>
    <r>
      <t>RESERVAS-R</t>
    </r>
    <r>
      <rPr>
        <b/>
        <vertAlign val="superscript"/>
        <sz val="11"/>
        <color rgb="FFFFFFFF"/>
        <rFont val="Calibri"/>
        <family val="2"/>
      </rPr>
      <t>3</t>
    </r>
  </si>
  <si>
    <r>
      <t>BANCO CENTRAL-R</t>
    </r>
    <r>
      <rPr>
        <b/>
        <vertAlign val="superscript"/>
        <sz val="11"/>
        <color rgb="FFFFFFFF"/>
        <rFont val="Calibri"/>
        <family val="2"/>
      </rPr>
      <t>3</t>
    </r>
  </si>
  <si>
    <t>FONDO DE SOLIDARIDAD SOCIAL</t>
  </si>
  <si>
    <t>RD$</t>
  </si>
  <si>
    <t>TIPP</t>
  </si>
  <si>
    <t>Bonos Ministerio de Hacienda</t>
  </si>
  <si>
    <r>
      <t xml:space="preserve">Bonos EIF </t>
    </r>
    <r>
      <rPr>
        <b/>
        <vertAlign val="superscript"/>
        <sz val="11"/>
        <rFont val="Calibri"/>
        <family val="2"/>
      </rPr>
      <t>1</t>
    </r>
  </si>
  <si>
    <t>Bonos Empresas</t>
  </si>
  <si>
    <r>
      <t>Certificados de Depósito EIF</t>
    </r>
    <r>
      <rPr>
        <b/>
        <vertAlign val="superscript"/>
        <sz val="11"/>
        <rFont val="Calibri"/>
        <family val="2"/>
      </rPr>
      <t>1</t>
    </r>
  </si>
  <si>
    <r>
      <t>Certificados Inversión Especial BCRD</t>
    </r>
    <r>
      <rPr>
        <b/>
        <vertAlign val="superscript"/>
        <sz val="11"/>
        <rFont val="Calibri"/>
        <family val="2"/>
      </rPr>
      <t>2</t>
    </r>
  </si>
  <si>
    <r>
      <t>Cuotas de Participación de Fondos de Inversión</t>
    </r>
    <r>
      <rPr>
        <b/>
        <vertAlign val="superscript"/>
        <sz val="11"/>
        <rFont val="Calibri"/>
        <family val="2"/>
      </rPr>
      <t>4</t>
    </r>
  </si>
  <si>
    <r>
      <t xml:space="preserve">Cuotas de Participación de Fondos de Mutuos </t>
    </r>
    <r>
      <rPr>
        <b/>
        <vertAlign val="superscript"/>
        <sz val="11"/>
        <rFont val="Calibri"/>
        <family val="2"/>
      </rPr>
      <t>6</t>
    </r>
  </si>
  <si>
    <t>Bonos de Hacienda para financiar desarrollo de  proyectos de infraestructura</t>
  </si>
  <si>
    <r>
      <t>Notas BCRD</t>
    </r>
    <r>
      <rPr>
        <b/>
        <vertAlign val="superscript"/>
        <sz val="11"/>
        <rFont val="Calibri"/>
        <family val="2"/>
      </rPr>
      <t>2</t>
    </r>
  </si>
  <si>
    <r>
      <t>Valores representativos de capital emitidos por Fideicomisos de oferta pública</t>
    </r>
    <r>
      <rPr>
        <b/>
        <vertAlign val="superscript"/>
        <sz val="11"/>
        <rFont val="Calibri"/>
        <family val="2"/>
      </rPr>
      <t>5</t>
    </r>
  </si>
  <si>
    <t>Valores representativos de deuda emitidos por Fideicomisos de oferta pública</t>
  </si>
  <si>
    <t>TOTAL</t>
  </si>
  <si>
    <t>1/Entidades de Intermediación Financiera.</t>
  </si>
  <si>
    <t>2/Títulos valores emitidos por el Banco Central de la República Dominicana.</t>
  </si>
  <si>
    <t>3/Fondo de reparto individualizado administrado por AFP.</t>
  </si>
  <si>
    <t xml:space="preserve">4/Promedio ponderado del rendimiento de los fondos de inversión correspondiente a los últimos 360 días. El promedio ponderado del rendimiento del fondo  Reservas Inmobiliario y BHD corresponde a los últimos 180 días.  El Promedio ponderado del rendimiento del fondo de inversión BHD Inmobiliario  I corresponde a los últimos 90 días. </t>
  </si>
  <si>
    <t>5/Variación porcentual del valor accioniario, respecto al promedio del valor de compra.</t>
  </si>
  <si>
    <t xml:space="preserve">6/Promedio ponderado del rendimiento del fondo mutuo JMMB Mercado de Dinero correspondiente a los últimos 90 días.  </t>
  </si>
  <si>
    <t>Al 28 de febrero de 2023</t>
  </si>
  <si>
    <t xml:space="preserve">Bonos de Hacienda para financiar desarrollo de  proyectos de infraestructura </t>
  </si>
  <si>
    <t>Al 31 de marzo de 2023</t>
  </si>
  <si>
    <t xml:space="preserve">4/Promedio ponderado del rendimiento de los fondos de inversión correspondiente a los últimos 360 días. El promedio ponderado del rendimiento del fondo Reservas Inmobiliario, BHD Cerrado Inmobiliario I, BHD Cerrado Desarrollo I y AFI Popular Inmbobiliario I corresponde a los últimos 180 días.  El Promedio ponderado del rendimiento del fondo de inversión Reservas Desarrollo corresponde a los últimos 90 días. </t>
  </si>
  <si>
    <t>6/Promedio ponderado del rendimiento del fondo mutuo JMMB Plazo 90 días correspondiente a los últimos 90 días.  Promedio ponderado del rendimiento del fondo mutuo JMMB Mercado de Dinero correspondiente a los últimos 30 días.</t>
  </si>
  <si>
    <t>Al 30 de abril de 2023</t>
  </si>
  <si>
    <r>
      <t>Letras BCRD</t>
    </r>
    <r>
      <rPr>
        <b/>
        <vertAlign val="superscript"/>
        <sz val="11"/>
        <rFont val="Calibri"/>
        <family val="2"/>
      </rPr>
      <t>2</t>
    </r>
  </si>
  <si>
    <t>Al 31 de mayo de 2023</t>
  </si>
  <si>
    <t xml:space="preserve">4/Promedio ponderado del rendimiento de los fondos de inversión correspondiente a los últimos 360 días. El promedio ponderado del rendimiento del fondo BHD Cerrado Inmobiliario I y BHD Cerrado Desarrollo I corresponde a los últimos 180 días.  El Promedio ponderado del rendimiento del fondo de inversión Reservas Desarrollo corresponde a los últimos 90 días. </t>
  </si>
  <si>
    <t>Al 30 de junio de 2023</t>
  </si>
  <si>
    <t>Al 31 de julio de 2023</t>
  </si>
  <si>
    <t>Al 31 de agosto de 2023</t>
  </si>
  <si>
    <r>
      <t xml:space="preserve">Acciones de oferta pública </t>
    </r>
    <r>
      <rPr>
        <b/>
        <vertAlign val="superscript"/>
        <sz val="11"/>
        <rFont val="Calibri"/>
        <family val="2"/>
      </rPr>
      <t>5</t>
    </r>
  </si>
  <si>
    <t>Al 30 de septiembre de 2023</t>
  </si>
  <si>
    <t xml:space="preserve">4/Promedio ponderado del rendimiento de los fondos de inversión correspondiente a los últimos 360 días.  El Promedio ponderado del rendimiento del fondo de inversión Reservas Desarrollo corresponde a los últimos 180 días. </t>
  </si>
  <si>
    <t>Al 31 de octubre de 2023</t>
  </si>
  <si>
    <t>Al 30 de noviembre de 2023</t>
  </si>
  <si>
    <t>Al 31 de diciembre de 2023</t>
  </si>
  <si>
    <t>6/Promedio ponderado del rendimiento del fondo mutuo JMMB Desarrollo correspondiente a los últimos 30 días.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</si>
</sst>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0\ _€_-;\-* #,##0.00\ _€_-;_-* &quot;-&quot;??\ _€_-;_-@_-"/>
    <numFmt numFmtId="166" formatCode="#0.00%"/>
  </numFmts>
  <fonts count="11">
    <font>
      <sz val="11"/>
      <name val="Calibri"/>
    </font>
    <font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b/>
      <sz val="11"/>
      <color rgb="FFFFFFFF"/>
      <name val="Calibri"/>
      <family val="2"/>
    </font>
    <font>
      <b/>
      <vertAlign val="superscript"/>
      <sz val="11"/>
      <color rgb="FFFFFFFF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</cellStyleXfs>
  <cellXfs count="41">
    <xf numFmtId="0" fontId="0" fillId="0" borderId="0" xfId="0"/>
    <xf numFmtId="166" fontId="3" fillId="2" borderId="1" xfId="2" applyNumberFormat="1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vertical="center" wrapText="1"/>
    </xf>
    <xf numFmtId="0" fontId="1" fillId="0" borderId="0" xfId="2"/>
    <xf numFmtId="0" fontId="3" fillId="0" borderId="0" xfId="2" applyFont="1" applyAlignment="1">
      <alignment horizontal="right"/>
    </xf>
    <xf numFmtId="164" fontId="3" fillId="2" borderId="1" xfId="1" applyFont="1" applyFill="1" applyBorder="1" applyAlignment="1">
      <alignment horizontal="center"/>
    </xf>
    <xf numFmtId="166" fontId="0" fillId="0" borderId="1" xfId="0" applyNumberFormat="1" applyBorder="1"/>
    <xf numFmtId="4" fontId="0" fillId="0" borderId="1" xfId="0" applyNumberFormat="1" applyBorder="1"/>
    <xf numFmtId="164" fontId="0" fillId="0" borderId="1" xfId="1" applyFont="1" applyBorder="1"/>
    <xf numFmtId="164" fontId="0" fillId="0" borderId="1" xfId="1" applyFont="1" applyFill="1" applyBorder="1"/>
    <xf numFmtId="0" fontId="9" fillId="0" borderId="0" xfId="0" applyFont="1"/>
    <xf numFmtId="0" fontId="1" fillId="0" borderId="0" xfId="0" applyFont="1"/>
    <xf numFmtId="164" fontId="0" fillId="0" borderId="0" xfId="1" applyFont="1"/>
    <xf numFmtId="10" fontId="0" fillId="0" borderId="1" xfId="3" applyNumberFormat="1" applyFont="1" applyBorder="1"/>
    <xf numFmtId="165" fontId="0" fillId="0" borderId="0" xfId="0" applyNumberFormat="1"/>
    <xf numFmtId="165" fontId="10" fillId="0" borderId="0" xfId="0" applyNumberFormat="1" applyFont="1"/>
    <xf numFmtId="4" fontId="0" fillId="0" borderId="1" xfId="1" applyNumberFormat="1" applyFont="1" applyFill="1" applyBorder="1"/>
    <xf numFmtId="4" fontId="0" fillId="0" borderId="1" xfId="1" applyNumberFormat="1" applyFont="1" applyBorder="1"/>
    <xf numFmtId="166" fontId="0" fillId="0" borderId="1" xfId="3" applyNumberFormat="1" applyFont="1" applyFill="1" applyBorder="1"/>
    <xf numFmtId="164" fontId="0" fillId="0" borderId="0" xfId="1" applyFont="1" applyFill="1"/>
    <xf numFmtId="0" fontId="5" fillId="3" borderId="1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10" fontId="0" fillId="0" borderId="1" xfId="3" applyNumberFormat="1" applyFont="1" applyFill="1" applyBorder="1"/>
    <xf numFmtId="4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0" fontId="0" fillId="0" borderId="1" xfId="3" applyNumberFormat="1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"/>
  <sheetViews>
    <sheetView showGridLines="0" zoomScaleNormal="100" workbookViewId="0">
      <pane xSplit="1" ySplit="9" topLeftCell="B12" activePane="bottomRight" state="frozen"/>
      <selection pane="topRight" activeCell="B1" sqref="B1"/>
      <selection pane="bottomLeft" activeCell="A10" sqref="A10"/>
      <selection pane="bottomRight" activeCell="G19" sqref="G19"/>
    </sheetView>
  </sheetViews>
  <sheetFormatPr baseColWidth="10" defaultColWidth="11.42578125" defaultRowHeight="15"/>
  <cols>
    <col min="1" max="1" width="58.5703125" customWidth="1"/>
    <col min="2" max="2" width="17.5703125" bestFit="1" customWidth="1"/>
    <col min="3" max="3" width="9.42578125" bestFit="1" customWidth="1"/>
    <col min="4" max="4" width="20" bestFit="1" customWidth="1"/>
    <col min="5" max="5" width="9.42578125" bestFit="1" customWidth="1"/>
    <col min="6" max="6" width="17.5703125" bestFit="1" customWidth="1"/>
    <col min="7" max="7" width="9.42578125" bestFit="1" customWidth="1"/>
    <col min="8" max="8" width="20" bestFit="1" customWidth="1"/>
    <col min="9" max="9" width="9.42578125" bestFit="1" customWidth="1"/>
    <col min="10" max="10" width="20" bestFit="1" customWidth="1"/>
    <col min="11" max="11" width="9.42578125" bestFit="1" customWidth="1"/>
    <col min="12" max="12" width="18.85546875" bestFit="1" customWidth="1"/>
    <col min="13" max="13" width="9.42578125" bestFit="1" customWidth="1"/>
    <col min="14" max="14" width="20" bestFit="1" customWidth="1"/>
    <col min="15" max="15" width="9.42578125" bestFit="1" customWidth="1"/>
    <col min="16" max="16" width="21.28515625" bestFit="1" customWidth="1"/>
    <col min="17" max="17" width="9.42578125" customWidth="1"/>
    <col min="18" max="18" width="19" bestFit="1" customWidth="1"/>
    <col min="19" max="19" width="9.42578125" bestFit="1" customWidth="1"/>
    <col min="20" max="20" width="19.42578125" bestFit="1" customWidth="1"/>
    <col min="21" max="21" width="9.42578125" bestFit="1" customWidth="1"/>
  </cols>
  <sheetData>
    <row r="1" spans="1:2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21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>
      <c r="A6" s="5"/>
      <c r="B6" s="4"/>
      <c r="C6" s="4"/>
      <c r="D6" s="4"/>
      <c r="E6" s="4"/>
      <c r="F6" s="4"/>
      <c r="G6" s="4"/>
      <c r="H6" s="4"/>
      <c r="I6" s="4"/>
      <c r="J6" s="4"/>
      <c r="K6" s="4"/>
    </row>
    <row r="7" spans="1:21" ht="9" customHeight="1">
      <c r="A7" s="35" t="s">
        <v>4</v>
      </c>
      <c r="B7" s="28" t="s">
        <v>5</v>
      </c>
      <c r="C7" s="29"/>
      <c r="D7" s="28" t="s">
        <v>6</v>
      </c>
      <c r="E7" s="29"/>
      <c r="F7" s="28" t="s">
        <v>7</v>
      </c>
      <c r="G7" s="29"/>
      <c r="H7" s="28" t="s">
        <v>8</v>
      </c>
      <c r="I7" s="29"/>
      <c r="J7" s="38" t="s">
        <v>9</v>
      </c>
      <c r="K7" s="39"/>
      <c r="L7" s="28" t="s">
        <v>10</v>
      </c>
      <c r="M7" s="29"/>
      <c r="N7" s="28" t="s">
        <v>11</v>
      </c>
      <c r="O7" s="29"/>
      <c r="P7" s="28" t="s">
        <v>12</v>
      </c>
      <c r="Q7" s="29"/>
      <c r="R7" s="28" t="s">
        <v>13</v>
      </c>
      <c r="S7" s="29"/>
      <c r="T7" s="28" t="s">
        <v>14</v>
      </c>
      <c r="U7" s="29"/>
    </row>
    <row r="8" spans="1:21" ht="24" customHeight="1">
      <c r="A8" s="36"/>
      <c r="B8" s="30"/>
      <c r="C8" s="31"/>
      <c r="D8" s="30"/>
      <c r="E8" s="31"/>
      <c r="F8" s="30"/>
      <c r="G8" s="31"/>
      <c r="H8" s="30"/>
      <c r="I8" s="31"/>
      <c r="J8" s="30"/>
      <c r="K8" s="31"/>
      <c r="L8" s="30"/>
      <c r="M8" s="31"/>
      <c r="N8" s="30"/>
      <c r="O8" s="31"/>
      <c r="P8" s="30"/>
      <c r="Q8" s="31"/>
      <c r="R8" s="30"/>
      <c r="S8" s="31"/>
      <c r="T8" s="30"/>
      <c r="U8" s="31"/>
    </row>
    <row r="9" spans="1:21" ht="17.25" customHeight="1">
      <c r="A9" s="37"/>
      <c r="B9" s="21" t="s">
        <v>15</v>
      </c>
      <c r="C9" s="21" t="s">
        <v>16</v>
      </c>
      <c r="D9" s="21" t="s">
        <v>15</v>
      </c>
      <c r="E9" s="21" t="s">
        <v>16</v>
      </c>
      <c r="F9" s="21" t="s">
        <v>15</v>
      </c>
      <c r="G9" s="21" t="s">
        <v>16</v>
      </c>
      <c r="H9" s="21" t="s">
        <v>15</v>
      </c>
      <c r="I9" s="21" t="s">
        <v>16</v>
      </c>
      <c r="J9" s="21" t="s">
        <v>15</v>
      </c>
      <c r="K9" s="21" t="s">
        <v>16</v>
      </c>
      <c r="L9" s="21" t="s">
        <v>15</v>
      </c>
      <c r="M9" s="21" t="s">
        <v>16</v>
      </c>
      <c r="N9" s="21" t="s">
        <v>15</v>
      </c>
      <c r="O9" s="21" t="s">
        <v>16</v>
      </c>
      <c r="P9" s="21" t="s">
        <v>15</v>
      </c>
      <c r="Q9" s="21" t="s">
        <v>16</v>
      </c>
      <c r="R9" s="21" t="s">
        <v>15</v>
      </c>
      <c r="S9" s="21" t="s">
        <v>16</v>
      </c>
      <c r="T9" s="21" t="s">
        <v>15</v>
      </c>
      <c r="U9" s="21" t="s">
        <v>16</v>
      </c>
    </row>
    <row r="10" spans="1:21">
      <c r="A10" s="3" t="s">
        <v>17</v>
      </c>
      <c r="B10" s="8">
        <v>6126009856.8900003</v>
      </c>
      <c r="C10" s="7">
        <v>5.7799999999999997E-2</v>
      </c>
      <c r="D10" s="8">
        <v>107554443640.19</v>
      </c>
      <c r="E10" s="7">
        <v>7.2099999999999997E-2</v>
      </c>
      <c r="F10" s="8">
        <v>2383469752.75</v>
      </c>
      <c r="G10" s="7">
        <v>6.7299999999999999E-2</v>
      </c>
      <c r="H10" s="8">
        <v>157587669711.34</v>
      </c>
      <c r="I10" s="7">
        <v>6.9099999999999995E-2</v>
      </c>
      <c r="J10" s="8">
        <v>91108890883.869995</v>
      </c>
      <c r="K10" s="7">
        <v>7.3700000000000002E-2</v>
      </c>
      <c r="L10" s="8">
        <v>2907420432.3499999</v>
      </c>
      <c r="M10" s="7">
        <v>7.0499999999999993E-2</v>
      </c>
      <c r="N10" s="8">
        <v>103335642608.35001</v>
      </c>
      <c r="O10" s="7">
        <v>6.6100000000000006E-2</v>
      </c>
      <c r="P10" s="8">
        <v>11271334131.559999</v>
      </c>
      <c r="Q10" s="7">
        <v>6.6400000000000001E-2</v>
      </c>
      <c r="R10" s="8">
        <v>10534794077.139999</v>
      </c>
      <c r="S10" s="7">
        <v>6.5699999999999995E-2</v>
      </c>
      <c r="T10" s="8">
        <v>35238180828.510002</v>
      </c>
      <c r="U10" s="7">
        <v>7.4200000000000002E-2</v>
      </c>
    </row>
    <row r="11" spans="1:21" ht="17.25">
      <c r="A11" s="3" t="s">
        <v>18</v>
      </c>
      <c r="B11" s="8">
        <v>461396070.80000001</v>
      </c>
      <c r="C11" s="7">
        <v>0.1022</v>
      </c>
      <c r="D11" s="8">
        <v>9888666021.2199993</v>
      </c>
      <c r="E11" s="7">
        <v>0.1011</v>
      </c>
      <c r="F11" s="8">
        <v>282878171.25999999</v>
      </c>
      <c r="G11" s="7">
        <v>0.10249999999999999</v>
      </c>
      <c r="H11" s="8">
        <v>22162226974.84</v>
      </c>
      <c r="I11" s="7">
        <v>0.1042</v>
      </c>
      <c r="J11" s="8">
        <v>8317333810.8000002</v>
      </c>
      <c r="K11" s="7">
        <v>0.1023</v>
      </c>
      <c r="L11" s="8">
        <v>47703925.109999999</v>
      </c>
      <c r="M11" s="7">
        <v>0.1</v>
      </c>
      <c r="N11" s="8">
        <v>17606141680.48</v>
      </c>
      <c r="O11" s="7">
        <v>0.1052</v>
      </c>
      <c r="P11" s="8">
        <v>668975518.65999997</v>
      </c>
      <c r="Q11" s="7">
        <v>0.1118</v>
      </c>
      <c r="R11" s="8">
        <v>357805822.97000003</v>
      </c>
      <c r="S11" s="7">
        <v>9.5200000000000007E-2</v>
      </c>
      <c r="T11" s="8">
        <v>3218152016.6199999</v>
      </c>
      <c r="U11" s="7">
        <v>0.10349999999999999</v>
      </c>
    </row>
    <row r="12" spans="1:21">
      <c r="A12" s="3" t="s">
        <v>19</v>
      </c>
      <c r="B12" s="8">
        <v>1756565243.0999999</v>
      </c>
      <c r="C12" s="7">
        <v>0.10050000000000001</v>
      </c>
      <c r="D12" s="8">
        <v>6649068856.9700003</v>
      </c>
      <c r="E12" s="7">
        <v>8.2100000000000006E-2</v>
      </c>
      <c r="F12" s="18">
        <v>805430325.77999997</v>
      </c>
      <c r="G12" s="7">
        <v>0.1048</v>
      </c>
      <c r="H12" s="8">
        <v>7567446107.79</v>
      </c>
      <c r="I12" s="7">
        <v>8.8900000000000007E-2</v>
      </c>
      <c r="J12" s="8">
        <v>3407539471.6500001</v>
      </c>
      <c r="K12" s="7">
        <v>8.2799999999999999E-2</v>
      </c>
      <c r="L12" s="9">
        <v>0</v>
      </c>
      <c r="M12" s="9">
        <v>0</v>
      </c>
      <c r="N12" s="8">
        <v>3623189603.96</v>
      </c>
      <c r="O12" s="7">
        <v>5.8700000000000002E-2</v>
      </c>
      <c r="P12" s="8">
        <v>281897969.5</v>
      </c>
      <c r="Q12" s="7">
        <v>7.5600000000000001E-2</v>
      </c>
      <c r="R12" s="8">
        <v>622207452.25</v>
      </c>
      <c r="S12" s="7">
        <v>9.0200000000000002E-2</v>
      </c>
      <c r="T12" s="8">
        <v>924969293.75999999</v>
      </c>
      <c r="U12" s="7">
        <v>6.3200000000000006E-2</v>
      </c>
    </row>
    <row r="13" spans="1:21" ht="17.25">
      <c r="A13" s="3" t="s">
        <v>20</v>
      </c>
      <c r="B13" s="8">
        <v>191259486.88</v>
      </c>
      <c r="C13" s="7">
        <v>0.1115</v>
      </c>
      <c r="D13" s="8">
        <v>6884489376.8800001</v>
      </c>
      <c r="E13" s="7">
        <v>9.0800000000000006E-2</v>
      </c>
      <c r="F13" s="8">
        <v>290611908.04000002</v>
      </c>
      <c r="G13" s="7">
        <v>0.11509999999999999</v>
      </c>
      <c r="H13" s="8">
        <v>8349527483.2399998</v>
      </c>
      <c r="I13" s="7">
        <v>0.10630000000000001</v>
      </c>
      <c r="J13" s="8">
        <v>6736070796.7700005</v>
      </c>
      <c r="K13" s="7">
        <v>9.9299999999999999E-2</v>
      </c>
      <c r="L13" s="8">
        <v>1238565574.1900001</v>
      </c>
      <c r="M13" s="7">
        <v>0.1132</v>
      </c>
      <c r="N13" s="8">
        <v>3825291931.3200002</v>
      </c>
      <c r="O13" s="7">
        <v>8.4400000000000003E-2</v>
      </c>
      <c r="P13" s="8">
        <v>373897105.33999997</v>
      </c>
      <c r="Q13" s="7">
        <v>9.5799999999999996E-2</v>
      </c>
      <c r="R13" s="8">
        <v>2972192615.7800002</v>
      </c>
      <c r="S13" s="7">
        <v>0.1439</v>
      </c>
      <c r="T13" s="8">
        <v>1707656994.76</v>
      </c>
      <c r="U13" s="7">
        <v>9.11E-2</v>
      </c>
    </row>
    <row r="14" spans="1:21" ht="17.25">
      <c r="A14" s="3" t="s">
        <v>21</v>
      </c>
      <c r="B14" s="8">
        <v>137235660.25</v>
      </c>
      <c r="C14" s="7">
        <v>7.5800000000000006E-2</v>
      </c>
      <c r="D14" s="8">
        <v>625885991.88</v>
      </c>
      <c r="E14" s="7">
        <v>5.5800000000000002E-2</v>
      </c>
      <c r="F14" s="8">
        <v>183031322.09999999</v>
      </c>
      <c r="G14" s="7">
        <v>6.3899999999999998E-2</v>
      </c>
      <c r="H14" s="8">
        <v>5762051996.0799999</v>
      </c>
      <c r="I14" s="7">
        <v>7.17E-2</v>
      </c>
      <c r="J14" s="8">
        <v>787727477.25</v>
      </c>
      <c r="K14" s="7">
        <v>3.7900000000000003E-2</v>
      </c>
      <c r="L14" s="8">
        <v>1119191875.47</v>
      </c>
      <c r="M14" s="7">
        <v>7.1599999999999997E-2</v>
      </c>
      <c r="N14" s="8">
        <v>2867973386.0999999</v>
      </c>
      <c r="O14" s="7">
        <v>5.1299999999999998E-2</v>
      </c>
      <c r="P14" s="8">
        <v>1198849746.7</v>
      </c>
      <c r="Q14" s="7">
        <v>6.1400000000000003E-2</v>
      </c>
      <c r="R14" s="8">
        <v>6236833501.0900002</v>
      </c>
      <c r="S14" s="7">
        <v>0.16220000000000001</v>
      </c>
      <c r="T14" s="8">
        <v>2976303185.6399999</v>
      </c>
      <c r="U14" s="7">
        <v>6.3700000000000007E-2</v>
      </c>
    </row>
    <row r="15" spans="1:21" ht="19.5" customHeight="1">
      <c r="A15" s="3" t="s">
        <v>22</v>
      </c>
      <c r="B15" s="10">
        <v>272219087.93000001</v>
      </c>
      <c r="C15" s="23">
        <v>5.11E-2</v>
      </c>
      <c r="D15" s="8">
        <v>14697963280.67</v>
      </c>
      <c r="E15" s="23">
        <v>4.3700000000000003E-2</v>
      </c>
      <c r="F15" s="17">
        <v>379673227.91000003</v>
      </c>
      <c r="G15" s="23">
        <v>6.0299999999999999E-2</v>
      </c>
      <c r="H15" s="17">
        <v>35311045568.150002</v>
      </c>
      <c r="I15" s="23">
        <v>3.7999999999999999E-2</v>
      </c>
      <c r="J15" s="8">
        <v>13018823766.17</v>
      </c>
      <c r="K15" s="23">
        <v>5.0599999999999999E-2</v>
      </c>
      <c r="L15" s="10">
        <v>0</v>
      </c>
      <c r="M15" s="10">
        <v>0</v>
      </c>
      <c r="N15" s="8">
        <v>11518597192.809999</v>
      </c>
      <c r="O15" s="23">
        <v>4.3499999999999997E-2</v>
      </c>
      <c r="P15" s="10">
        <v>325250895.77999997</v>
      </c>
      <c r="Q15" s="7">
        <v>0.1246</v>
      </c>
      <c r="R15" s="10">
        <v>0</v>
      </c>
      <c r="S15" s="10">
        <v>0</v>
      </c>
      <c r="T15" s="8">
        <v>8245108838.4899998</v>
      </c>
      <c r="U15" s="23">
        <v>4.7899999999999998E-2</v>
      </c>
    </row>
    <row r="16" spans="1:21" ht="19.5" customHeight="1">
      <c r="A16" s="3" t="s">
        <v>23</v>
      </c>
      <c r="B16" s="10">
        <v>0</v>
      </c>
      <c r="C16" s="10">
        <v>0</v>
      </c>
      <c r="D16" s="10">
        <v>0</v>
      </c>
      <c r="E16" s="10">
        <v>0</v>
      </c>
      <c r="F16" s="17">
        <v>30033661.93</v>
      </c>
      <c r="G16" s="23">
        <v>7.3499999999999996E-2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</row>
    <row r="17" spans="1:21" s="11" customFormat="1" ht="30">
      <c r="A17" s="3" t="s">
        <v>24</v>
      </c>
      <c r="B17" s="10">
        <v>0</v>
      </c>
      <c r="C17" s="10">
        <v>0</v>
      </c>
      <c r="D17" s="8">
        <v>8297964647</v>
      </c>
      <c r="E17" s="7">
        <v>8.5699999999999998E-2</v>
      </c>
      <c r="F17" s="9">
        <v>0</v>
      </c>
      <c r="G17" s="9">
        <v>0</v>
      </c>
      <c r="H17" s="8">
        <v>701415960</v>
      </c>
      <c r="I17" s="7">
        <v>8.7300000000000003E-2</v>
      </c>
      <c r="J17" s="17">
        <v>2147156416.05</v>
      </c>
      <c r="K17" s="19">
        <v>0.1028</v>
      </c>
      <c r="L17" s="9">
        <v>0</v>
      </c>
      <c r="M17" s="9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</row>
    <row r="18" spans="1:21" ht="17.25">
      <c r="A18" s="3" t="s">
        <v>25</v>
      </c>
      <c r="B18" s="8">
        <v>2181954040</v>
      </c>
      <c r="C18" s="7">
        <v>7.0199999999999999E-2</v>
      </c>
      <c r="D18" s="8">
        <v>23298575993.560001</v>
      </c>
      <c r="E18" s="7">
        <v>8.9700000000000002E-2</v>
      </c>
      <c r="F18" s="8">
        <v>2179505592.2600002</v>
      </c>
      <c r="G18" s="14">
        <v>0.11219999999999999</v>
      </c>
      <c r="H18" s="8">
        <v>52539535652.769997</v>
      </c>
      <c r="I18" s="7">
        <v>0.10879999999999999</v>
      </c>
      <c r="J18" s="8">
        <v>18773019733.049999</v>
      </c>
      <c r="K18" s="7">
        <v>9.7600000000000006E-2</v>
      </c>
      <c r="L18" s="8">
        <v>2913536840.3699999</v>
      </c>
      <c r="M18" s="7">
        <v>8.2600000000000007E-2</v>
      </c>
      <c r="N18" s="8">
        <v>36786860678.669998</v>
      </c>
      <c r="O18" s="7">
        <v>0.10920000000000001</v>
      </c>
      <c r="P18" s="8">
        <v>5459240406.46</v>
      </c>
      <c r="Q18" s="7">
        <v>8.3299999999999999E-2</v>
      </c>
      <c r="R18" s="8">
        <v>5551350732.25</v>
      </c>
      <c r="S18" s="7">
        <v>0.1095</v>
      </c>
      <c r="T18" s="8">
        <v>10078152784.6</v>
      </c>
      <c r="U18" s="7">
        <v>8.8800000000000004E-2</v>
      </c>
    </row>
    <row r="19" spans="1:21" ht="32.25">
      <c r="A19" s="3" t="s">
        <v>26</v>
      </c>
      <c r="B19" s="10">
        <v>74823315.840000004</v>
      </c>
      <c r="C19" s="7">
        <v>-1.1000000000000001E-3</v>
      </c>
      <c r="D19" s="8">
        <v>1618311816.46</v>
      </c>
      <c r="E19" s="7">
        <v>0.34029999999999999</v>
      </c>
      <c r="F19" s="8">
        <v>31791615.600000001</v>
      </c>
      <c r="G19" s="7">
        <v>0.58960000000000001</v>
      </c>
      <c r="H19" s="8">
        <v>2463267786.1399999</v>
      </c>
      <c r="I19" s="7">
        <v>0.54269999999999996</v>
      </c>
      <c r="J19" s="8">
        <v>1767190044.8</v>
      </c>
      <c r="K19" s="7">
        <v>0.35120000000000001</v>
      </c>
      <c r="L19" s="10">
        <v>0</v>
      </c>
      <c r="M19" s="10">
        <v>0</v>
      </c>
      <c r="N19" s="8">
        <v>1173585582.1600001</v>
      </c>
      <c r="O19" s="7">
        <v>0.2722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</row>
    <row r="20" spans="1:21" ht="30">
      <c r="A20" s="3" t="s">
        <v>27</v>
      </c>
      <c r="B20" s="10">
        <v>0</v>
      </c>
      <c r="C20" s="10">
        <v>0</v>
      </c>
      <c r="D20" s="9">
        <v>25638747915.889999</v>
      </c>
      <c r="E20" s="23">
        <v>9.3899999999999997E-2</v>
      </c>
      <c r="F20" s="8">
        <v>45487494.100000001</v>
      </c>
      <c r="G20" s="23">
        <v>9.2499999999999999E-2</v>
      </c>
      <c r="H20" s="10">
        <v>0</v>
      </c>
      <c r="I20" s="10">
        <v>0</v>
      </c>
      <c r="J20" s="8">
        <v>276221224.25999999</v>
      </c>
      <c r="K20" s="7">
        <v>5.0500000000000003E-2</v>
      </c>
      <c r="L20" s="10">
        <v>0</v>
      </c>
      <c r="M20" s="10">
        <v>0</v>
      </c>
      <c r="N20" s="10">
        <v>555674250</v>
      </c>
      <c r="O20" s="23">
        <v>9.2499999999999999E-2</v>
      </c>
      <c r="P20" s="10">
        <v>120846617.53</v>
      </c>
      <c r="Q20" s="23">
        <v>5.0500000000000003E-2</v>
      </c>
      <c r="R20" s="10">
        <v>0</v>
      </c>
      <c r="S20" s="10">
        <v>0</v>
      </c>
      <c r="T20" s="8">
        <v>120846617.53</v>
      </c>
      <c r="U20" s="7">
        <v>5.0500000000000003E-2</v>
      </c>
    </row>
    <row r="21" spans="1:21" ht="16.5" customHeight="1">
      <c r="A21" s="2" t="s">
        <v>28</v>
      </c>
      <c r="B21" s="6">
        <f>SUM(B10:B20)</f>
        <v>11201462761.690002</v>
      </c>
      <c r="C21" s="1">
        <f>+SUMPRODUCT(B10:B20,C10:C20/B21)</f>
        <v>6.9321483345829341E-2</v>
      </c>
      <c r="D21" s="6">
        <f>SUM(D10:D20)</f>
        <v>205154117540.72003</v>
      </c>
      <c r="E21" s="1">
        <f>+SUMPRODUCT(D10:D20,E10:E20/D21)</f>
        <v>7.9753958228789751E-2</v>
      </c>
      <c r="F21" s="6">
        <f>SUM(F10:F20)</f>
        <v>6611913071.7300014</v>
      </c>
      <c r="G21" s="1">
        <f>+SUMPRODUCT(F10:F20,G10:G20/F21)</f>
        <v>9.2492290435082988E-2</v>
      </c>
      <c r="H21" s="6">
        <f>SUM(H10:H20)</f>
        <v>292444187240.34998</v>
      </c>
      <c r="I21" s="1">
        <f>+SUMPRODUCT(H10:H20,I10:I20/H21)</f>
        <v>8.0795663476257829E-2</v>
      </c>
      <c r="J21" s="6">
        <f>SUM(J10:J20)</f>
        <v>146339973624.66998</v>
      </c>
      <c r="K21" s="1">
        <f>+SUMPRODUCT(J10:J20,K10:K20/J21)</f>
        <v>8.1268243978851865E-2</v>
      </c>
      <c r="L21" s="6">
        <f>SUM(L10:L20)</f>
        <v>8226418647.4899998</v>
      </c>
      <c r="M21" s="1">
        <f>+SUMPRODUCT(L10:L20,M10:M20/L21)</f>
        <v>8.1535047756516738E-2</v>
      </c>
      <c r="N21" s="6">
        <f>SUM(N10:N20)</f>
        <v>181292956913.85001</v>
      </c>
      <c r="O21" s="1">
        <f>+SUMPRODUCT(N10:N20,O10:O20/N21)</f>
        <v>7.8626049543787879E-2</v>
      </c>
      <c r="P21" s="6">
        <f>SUM(P10:P20)</f>
        <v>19700292391.529999</v>
      </c>
      <c r="Q21" s="1">
        <f>+SUMPRODUCT(P10:P20,Q10:Q20/P21)</f>
        <v>7.3873624090889378E-2</v>
      </c>
      <c r="R21" s="6">
        <f>SUM(R10:R20)</f>
        <v>26275184201.48</v>
      </c>
      <c r="S21" s="1">
        <f>+SUMPRODUCT(R10:R20,S10:S20/R21)</f>
        <v>0.1076874663248728</v>
      </c>
      <c r="T21" s="6">
        <f>SUM(T10:T20)</f>
        <v>62509370559.910004</v>
      </c>
      <c r="U21" s="1">
        <f>+SUMPRODUCT(T10:T20,U10:U20/T21)</f>
        <v>7.4346474279027769E-2</v>
      </c>
    </row>
    <row r="22" spans="1:21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20"/>
      <c r="Q22" s="13"/>
      <c r="R22" s="13"/>
      <c r="T22" s="13"/>
    </row>
    <row r="23" spans="1:21" ht="18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T23" s="16"/>
    </row>
    <row r="24" spans="1:21" ht="18" customHeight="1">
      <c r="A24" s="40" t="s">
        <v>29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T24" s="15"/>
    </row>
    <row r="25" spans="1:21">
      <c r="A25" s="40" t="s">
        <v>30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T25" s="15"/>
    </row>
    <row r="26" spans="1:21">
      <c r="A26" s="22" t="s">
        <v>31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21" ht="24.75" customHeight="1">
      <c r="A27" s="40" t="s">
        <v>32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21">
      <c r="A28" s="40" t="s">
        <v>33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</row>
    <row r="29" spans="1:21" ht="17.25" customHeight="1">
      <c r="A29" s="40" t="s">
        <v>34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</row>
    <row r="30" spans="1:2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S30" s="12"/>
    </row>
  </sheetData>
  <mergeCells count="23">
    <mergeCell ref="A30:K30"/>
    <mergeCell ref="A23:K23"/>
    <mergeCell ref="A24:K24"/>
    <mergeCell ref="A25:K25"/>
    <mergeCell ref="A27:K27"/>
    <mergeCell ref="A28:K28"/>
    <mergeCell ref="A29:K29"/>
    <mergeCell ref="T7:U8"/>
    <mergeCell ref="A1:K1"/>
    <mergeCell ref="A2:U2"/>
    <mergeCell ref="A3:U3"/>
    <mergeCell ref="A4:U4"/>
    <mergeCell ref="A5:U5"/>
    <mergeCell ref="A7:A9"/>
    <mergeCell ref="B7:C8"/>
    <mergeCell ref="D7:E8"/>
    <mergeCell ref="F7:G8"/>
    <mergeCell ref="H7:I8"/>
    <mergeCell ref="J7:K8"/>
    <mergeCell ref="L7:M8"/>
    <mergeCell ref="N7:O8"/>
    <mergeCell ref="P7:Q8"/>
    <mergeCell ref="R7:S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A53DC-3B66-4D7D-ACF0-C3E061544DC6}">
  <dimension ref="A1:U30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G19" sqref="G19"/>
    </sheetView>
  </sheetViews>
  <sheetFormatPr baseColWidth="10" defaultColWidth="11.42578125" defaultRowHeight="15"/>
  <cols>
    <col min="1" max="1" width="58.5703125" customWidth="1"/>
    <col min="2" max="2" width="17.5703125" bestFit="1" customWidth="1"/>
    <col min="3" max="3" width="9.42578125" bestFit="1" customWidth="1"/>
    <col min="4" max="4" width="20" bestFit="1" customWidth="1"/>
    <col min="5" max="5" width="9.42578125" bestFit="1" customWidth="1"/>
    <col min="6" max="6" width="17.5703125" bestFit="1" customWidth="1"/>
    <col min="7" max="7" width="9.42578125" bestFit="1" customWidth="1"/>
    <col min="8" max="8" width="20" bestFit="1" customWidth="1"/>
    <col min="9" max="9" width="9.42578125" bestFit="1" customWidth="1"/>
    <col min="10" max="10" width="20" bestFit="1" customWidth="1"/>
    <col min="11" max="11" width="9.42578125" bestFit="1" customWidth="1"/>
    <col min="12" max="12" width="18.85546875" bestFit="1" customWidth="1"/>
    <col min="13" max="13" width="9.42578125" bestFit="1" customWidth="1"/>
    <col min="14" max="14" width="20" bestFit="1" customWidth="1"/>
    <col min="15" max="15" width="9.42578125" bestFit="1" customWidth="1"/>
    <col min="16" max="16" width="21.28515625" bestFit="1" customWidth="1"/>
    <col min="17" max="17" width="9.42578125" customWidth="1"/>
    <col min="18" max="18" width="19" bestFit="1" customWidth="1"/>
    <col min="19" max="19" width="9.42578125" bestFit="1" customWidth="1"/>
    <col min="20" max="20" width="19.42578125" bestFit="1" customWidth="1"/>
    <col min="21" max="21" width="9.42578125" bestFit="1" customWidth="1"/>
  </cols>
  <sheetData>
    <row r="1" spans="1:2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21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>
      <c r="A4" s="33" t="s">
        <v>35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>
      <c r="A6" s="5"/>
      <c r="B6" s="4"/>
      <c r="C6" s="4"/>
      <c r="D6" s="4"/>
      <c r="E6" s="4"/>
      <c r="F6" s="4"/>
      <c r="G6" s="4"/>
      <c r="H6" s="4"/>
      <c r="I6" s="4"/>
      <c r="J6" s="4"/>
      <c r="K6" s="4"/>
    </row>
    <row r="7" spans="1:21" ht="9" customHeight="1">
      <c r="A7" s="35" t="s">
        <v>4</v>
      </c>
      <c r="B7" s="28" t="s">
        <v>5</v>
      </c>
      <c r="C7" s="29"/>
      <c r="D7" s="28" t="s">
        <v>6</v>
      </c>
      <c r="E7" s="29"/>
      <c r="F7" s="28" t="s">
        <v>7</v>
      </c>
      <c r="G7" s="29"/>
      <c r="H7" s="28" t="s">
        <v>8</v>
      </c>
      <c r="I7" s="29"/>
      <c r="J7" s="38" t="s">
        <v>9</v>
      </c>
      <c r="K7" s="39"/>
      <c r="L7" s="28" t="s">
        <v>10</v>
      </c>
      <c r="M7" s="29"/>
      <c r="N7" s="28" t="s">
        <v>11</v>
      </c>
      <c r="O7" s="29"/>
      <c r="P7" s="28" t="s">
        <v>12</v>
      </c>
      <c r="Q7" s="29"/>
      <c r="R7" s="28" t="s">
        <v>13</v>
      </c>
      <c r="S7" s="29"/>
      <c r="T7" s="28" t="s">
        <v>14</v>
      </c>
      <c r="U7" s="29"/>
    </row>
    <row r="8" spans="1:21" ht="24" customHeight="1">
      <c r="A8" s="36"/>
      <c r="B8" s="30"/>
      <c r="C8" s="31"/>
      <c r="D8" s="30"/>
      <c r="E8" s="31"/>
      <c r="F8" s="30"/>
      <c r="G8" s="31"/>
      <c r="H8" s="30"/>
      <c r="I8" s="31"/>
      <c r="J8" s="30"/>
      <c r="K8" s="31"/>
      <c r="L8" s="30"/>
      <c r="M8" s="31"/>
      <c r="N8" s="30"/>
      <c r="O8" s="31"/>
      <c r="P8" s="30"/>
      <c r="Q8" s="31"/>
      <c r="R8" s="30"/>
      <c r="S8" s="31"/>
      <c r="T8" s="30"/>
      <c r="U8" s="31"/>
    </row>
    <row r="9" spans="1:21" ht="17.25" customHeight="1">
      <c r="A9" s="37"/>
      <c r="B9" s="21" t="s">
        <v>15</v>
      </c>
      <c r="C9" s="21" t="s">
        <v>16</v>
      </c>
      <c r="D9" s="21" t="s">
        <v>15</v>
      </c>
      <c r="E9" s="21" t="s">
        <v>16</v>
      </c>
      <c r="F9" s="21" t="s">
        <v>15</v>
      </c>
      <c r="G9" s="21" t="s">
        <v>16</v>
      </c>
      <c r="H9" s="21" t="s">
        <v>15</v>
      </c>
      <c r="I9" s="21" t="s">
        <v>16</v>
      </c>
      <c r="J9" s="21" t="s">
        <v>15</v>
      </c>
      <c r="K9" s="21" t="s">
        <v>16</v>
      </c>
      <c r="L9" s="21" t="s">
        <v>15</v>
      </c>
      <c r="M9" s="21" t="s">
        <v>16</v>
      </c>
      <c r="N9" s="21" t="s">
        <v>15</v>
      </c>
      <c r="O9" s="21" t="s">
        <v>16</v>
      </c>
      <c r="P9" s="21" t="s">
        <v>15</v>
      </c>
      <c r="Q9" s="21" t="s">
        <v>16</v>
      </c>
      <c r="R9" s="21" t="s">
        <v>15</v>
      </c>
      <c r="S9" s="21" t="s">
        <v>16</v>
      </c>
      <c r="T9" s="21" t="s">
        <v>15</v>
      </c>
      <c r="U9" s="21" t="s">
        <v>16</v>
      </c>
    </row>
    <row r="10" spans="1:21">
      <c r="A10" s="3" t="s">
        <v>17</v>
      </c>
      <c r="B10" s="8">
        <v>6330258212.5500002</v>
      </c>
      <c r="C10" s="7">
        <v>5.7599999999999998E-2</v>
      </c>
      <c r="D10" s="8">
        <v>114456315626.13</v>
      </c>
      <c r="E10" s="7">
        <v>7.3400000000000007E-2</v>
      </c>
      <c r="F10" s="8">
        <v>2274482437.8800001</v>
      </c>
      <c r="G10" s="7">
        <v>6.13E-2</v>
      </c>
      <c r="H10" s="8">
        <v>157364477038.29001</v>
      </c>
      <c r="I10" s="7">
        <v>6.9199999999999998E-2</v>
      </c>
      <c r="J10" s="8">
        <v>95277872741.550003</v>
      </c>
      <c r="K10" s="7">
        <v>7.4800000000000005E-2</v>
      </c>
      <c r="L10" s="8">
        <v>2918615231.0799999</v>
      </c>
      <c r="M10" s="7">
        <v>7.0499999999999993E-2</v>
      </c>
      <c r="N10" s="8">
        <v>103801147594.91</v>
      </c>
      <c r="O10" s="7">
        <v>6.6299999999999998E-2</v>
      </c>
      <c r="P10" s="8">
        <v>12599124209.58</v>
      </c>
      <c r="Q10" s="7">
        <v>6.9500000000000006E-2</v>
      </c>
      <c r="R10" s="8">
        <v>10202669513.700001</v>
      </c>
      <c r="S10" s="7">
        <v>6.6100000000000006E-2</v>
      </c>
      <c r="T10" s="8">
        <v>39191442465.699997</v>
      </c>
      <c r="U10" s="7">
        <v>7.6300000000000007E-2</v>
      </c>
    </row>
    <row r="11" spans="1:21" ht="17.25">
      <c r="A11" s="3" t="s">
        <v>18</v>
      </c>
      <c r="B11" s="8">
        <v>457413363.92000002</v>
      </c>
      <c r="C11" s="7">
        <v>0.1021</v>
      </c>
      <c r="D11" s="8">
        <v>9794308041.1800003</v>
      </c>
      <c r="E11" s="7">
        <v>0.1011</v>
      </c>
      <c r="F11" s="8">
        <v>284938777.25999999</v>
      </c>
      <c r="G11" s="7">
        <v>0.10249999999999999</v>
      </c>
      <c r="H11" s="8">
        <v>21832982305.09</v>
      </c>
      <c r="I11" s="7">
        <v>0.1041</v>
      </c>
      <c r="J11" s="8">
        <v>8185594709.8400002</v>
      </c>
      <c r="K11" s="7">
        <v>0.1024</v>
      </c>
      <c r="L11" s="8">
        <v>48062351.829999998</v>
      </c>
      <c r="M11" s="7">
        <v>0.1</v>
      </c>
      <c r="N11" s="8">
        <v>17374207303.32</v>
      </c>
      <c r="O11" s="7">
        <v>0.1051</v>
      </c>
      <c r="P11" s="8">
        <v>621244830.13999999</v>
      </c>
      <c r="Q11" s="7">
        <v>0.11169999999999999</v>
      </c>
      <c r="R11" s="8">
        <v>360378405.04000002</v>
      </c>
      <c r="S11" s="7">
        <v>9.5299999999999996E-2</v>
      </c>
      <c r="T11" s="8">
        <v>3207447441.04</v>
      </c>
      <c r="U11" s="7">
        <v>0.10349999999999999</v>
      </c>
    </row>
    <row r="12" spans="1:21">
      <c r="A12" s="3" t="s">
        <v>19</v>
      </c>
      <c r="B12" s="8">
        <v>1751362009.1800001</v>
      </c>
      <c r="C12" s="7">
        <v>0.1004</v>
      </c>
      <c r="D12" s="8">
        <v>6635121538.8199997</v>
      </c>
      <c r="E12" s="7">
        <v>8.2100000000000006E-2</v>
      </c>
      <c r="F12" s="18">
        <v>799306335.26999998</v>
      </c>
      <c r="G12" s="7">
        <v>0.1047</v>
      </c>
      <c r="H12" s="8">
        <v>7546551236.2799997</v>
      </c>
      <c r="I12" s="7">
        <v>8.8900000000000007E-2</v>
      </c>
      <c r="J12" s="8">
        <v>3402869109.6799998</v>
      </c>
      <c r="K12" s="7">
        <v>8.2799999999999999E-2</v>
      </c>
      <c r="L12" s="9">
        <v>0</v>
      </c>
      <c r="M12" s="9">
        <v>0</v>
      </c>
      <c r="N12" s="8">
        <v>3604838960.2199998</v>
      </c>
      <c r="O12" s="7">
        <v>5.8700000000000002E-2</v>
      </c>
      <c r="P12" s="8">
        <v>281728889.18000001</v>
      </c>
      <c r="Q12" s="7">
        <v>7.5800000000000006E-2</v>
      </c>
      <c r="R12" s="8">
        <v>612828284.03999996</v>
      </c>
      <c r="S12" s="7">
        <v>9.01E-2</v>
      </c>
      <c r="T12" s="8">
        <v>920588224.39999998</v>
      </c>
      <c r="U12" s="7">
        <v>6.3299999999999995E-2</v>
      </c>
    </row>
    <row r="13" spans="1:21" ht="17.25">
      <c r="A13" s="3" t="s">
        <v>20</v>
      </c>
      <c r="B13" s="8">
        <v>346773986.25</v>
      </c>
      <c r="C13" s="7">
        <v>9.2499999999999999E-2</v>
      </c>
      <c r="D13" s="8">
        <v>1166149709.45</v>
      </c>
      <c r="E13" s="7">
        <v>7.9799999999999996E-2</v>
      </c>
      <c r="F13" s="8">
        <v>262444684.5</v>
      </c>
      <c r="G13" s="7">
        <v>0.12509999999999999</v>
      </c>
      <c r="H13" s="8">
        <v>6527127113.8299999</v>
      </c>
      <c r="I13" s="7">
        <v>9.0800000000000006E-2</v>
      </c>
      <c r="J13" s="8">
        <v>3833385192.0599999</v>
      </c>
      <c r="K13" s="7">
        <v>9.2100000000000001E-2</v>
      </c>
      <c r="L13" s="8">
        <v>1197775526.1199999</v>
      </c>
      <c r="M13" s="7">
        <v>0.11509999999999999</v>
      </c>
      <c r="N13" s="8">
        <v>4053017464.4200001</v>
      </c>
      <c r="O13" s="7">
        <v>8.09E-2</v>
      </c>
      <c r="P13" s="8">
        <v>553633833.26999998</v>
      </c>
      <c r="Q13" s="7">
        <v>9.2299999999999993E-2</v>
      </c>
      <c r="R13" s="8">
        <v>2634264630.3899999</v>
      </c>
      <c r="S13" s="7">
        <v>0.13980000000000001</v>
      </c>
      <c r="T13" s="8">
        <v>2480667159.9099998</v>
      </c>
      <c r="U13" s="7">
        <v>9.0999999999999998E-2</v>
      </c>
    </row>
    <row r="14" spans="1:21" ht="17.25">
      <c r="A14" s="3" t="s">
        <v>21</v>
      </c>
      <c r="B14" s="8">
        <v>131469091.33</v>
      </c>
      <c r="C14" s="7">
        <v>7.5800000000000006E-2</v>
      </c>
      <c r="D14" s="10">
        <v>0</v>
      </c>
      <c r="E14" s="10">
        <v>0</v>
      </c>
      <c r="F14" s="8">
        <v>142131220.13</v>
      </c>
      <c r="G14" s="7">
        <v>6.7000000000000004E-2</v>
      </c>
      <c r="H14" s="8">
        <v>4691375981.0100002</v>
      </c>
      <c r="I14" s="7">
        <v>7.5499999999999998E-2</v>
      </c>
      <c r="J14" s="10">
        <v>0</v>
      </c>
      <c r="K14" s="10">
        <v>0</v>
      </c>
      <c r="L14" s="8">
        <v>1080435583.6600001</v>
      </c>
      <c r="M14" s="7">
        <v>7.17E-2</v>
      </c>
      <c r="N14" s="8">
        <v>1600089413.5599999</v>
      </c>
      <c r="O14" s="7">
        <v>5.0900000000000001E-2</v>
      </c>
      <c r="P14" s="8">
        <v>342749441.10000002</v>
      </c>
      <c r="Q14" s="7">
        <v>5.0900000000000001E-2</v>
      </c>
      <c r="R14" s="8">
        <v>6313387432.8599997</v>
      </c>
      <c r="S14" s="7">
        <v>0.1346</v>
      </c>
      <c r="T14" s="8">
        <v>1712336630.8699999</v>
      </c>
      <c r="U14" s="7">
        <v>6.2600000000000003E-2</v>
      </c>
    </row>
    <row r="15" spans="1:21" ht="19.5" customHeight="1">
      <c r="A15" s="3" t="s">
        <v>22</v>
      </c>
      <c r="B15" s="10">
        <v>437523150.25999999</v>
      </c>
      <c r="C15" s="23">
        <v>8.7099999999999997E-2</v>
      </c>
      <c r="D15" s="8">
        <v>15550905730.870001</v>
      </c>
      <c r="E15" s="23">
        <v>5.6899999999999999E-2</v>
      </c>
      <c r="F15" s="17">
        <v>380534463.08999997</v>
      </c>
      <c r="G15" s="23">
        <v>5.9799999999999999E-2</v>
      </c>
      <c r="H15" s="17">
        <v>35115022664.230003</v>
      </c>
      <c r="I15" s="23">
        <v>4.5699999999999998E-2</v>
      </c>
      <c r="J15" s="8">
        <v>13511379015.190001</v>
      </c>
      <c r="K15" s="23">
        <v>6.1499999999999999E-2</v>
      </c>
      <c r="L15" s="10">
        <v>0</v>
      </c>
      <c r="M15" s="10">
        <v>0</v>
      </c>
      <c r="N15" s="8">
        <v>11491892324.700001</v>
      </c>
      <c r="O15" s="23">
        <v>5.28E-2</v>
      </c>
      <c r="P15" s="10">
        <v>326989971.32999998</v>
      </c>
      <c r="Q15" s="7">
        <v>0.1389</v>
      </c>
      <c r="R15" s="10">
        <v>0</v>
      </c>
      <c r="S15" s="10">
        <v>0</v>
      </c>
      <c r="T15" s="8">
        <v>8237835993.6099997</v>
      </c>
      <c r="U15" s="23">
        <v>7.8200000000000006E-2</v>
      </c>
    </row>
    <row r="16" spans="1:21" ht="19.5" customHeight="1">
      <c r="A16" s="3" t="s">
        <v>23</v>
      </c>
      <c r="B16" s="10">
        <v>0</v>
      </c>
      <c r="C16" s="10">
        <v>0</v>
      </c>
      <c r="D16" s="10">
        <v>0</v>
      </c>
      <c r="E16" s="10">
        <v>0</v>
      </c>
      <c r="F16" s="17">
        <v>30188764.960000001</v>
      </c>
      <c r="G16" s="23">
        <v>7.8200000000000006E-2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</row>
    <row r="17" spans="1:21" s="11" customFormat="1" ht="30">
      <c r="A17" s="3" t="s">
        <v>36</v>
      </c>
      <c r="B17" s="10">
        <v>0</v>
      </c>
      <c r="C17" s="10">
        <v>0</v>
      </c>
      <c r="D17" s="8">
        <v>7991922232.3999996</v>
      </c>
      <c r="E17" s="7">
        <v>8.5699999999999998E-2</v>
      </c>
      <c r="F17" s="9">
        <v>0</v>
      </c>
      <c r="G17" s="9">
        <v>0</v>
      </c>
      <c r="H17" s="8">
        <v>675235181.60000002</v>
      </c>
      <c r="I17" s="7">
        <v>8.7300000000000003E-2</v>
      </c>
      <c r="J17" s="17">
        <v>2056263190.8499999</v>
      </c>
      <c r="K17" s="19">
        <v>0.1028</v>
      </c>
      <c r="L17" s="9">
        <v>0</v>
      </c>
      <c r="M17" s="9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</row>
    <row r="18" spans="1:21" ht="17.25">
      <c r="A18" s="3" t="s">
        <v>25</v>
      </c>
      <c r="B18" s="8">
        <v>2206002660.8800001</v>
      </c>
      <c r="C18" s="7">
        <v>7.0599999999999996E-2</v>
      </c>
      <c r="D18" s="8">
        <v>24003703286.599998</v>
      </c>
      <c r="E18" s="7">
        <v>6.6400000000000001E-2</v>
      </c>
      <c r="F18" s="8">
        <v>2554749536.6500001</v>
      </c>
      <c r="G18" s="14">
        <v>0.11550000000000001</v>
      </c>
      <c r="H18" s="8">
        <v>58750606423.120003</v>
      </c>
      <c r="I18" s="7">
        <v>0.1147</v>
      </c>
      <c r="J18" s="8">
        <v>19476026747.599998</v>
      </c>
      <c r="K18" s="7">
        <v>0.1236</v>
      </c>
      <c r="L18" s="8">
        <v>3045121537.0300002</v>
      </c>
      <c r="M18" s="7">
        <v>8.4599999999999995E-2</v>
      </c>
      <c r="N18" s="8">
        <v>39303088042.18</v>
      </c>
      <c r="O18" s="7">
        <v>0.11169999999999999</v>
      </c>
      <c r="P18" s="8">
        <v>4917437571.3199997</v>
      </c>
      <c r="Q18" s="7">
        <v>8.8200000000000001E-2</v>
      </c>
      <c r="R18" s="8">
        <v>6316464503.4799995</v>
      </c>
      <c r="S18" s="7">
        <v>0.11609999999999999</v>
      </c>
      <c r="T18" s="8">
        <v>7324294663.9499998</v>
      </c>
      <c r="U18" s="7">
        <v>0.10009999999999999</v>
      </c>
    </row>
    <row r="19" spans="1:21" ht="32.25">
      <c r="A19" s="3" t="s">
        <v>26</v>
      </c>
      <c r="B19" s="10">
        <v>73705106.909999996</v>
      </c>
      <c r="C19" s="7">
        <v>-1.61E-2</v>
      </c>
      <c r="D19" s="8">
        <v>1594126698.6199999</v>
      </c>
      <c r="E19" s="7">
        <v>0.32019999999999998</v>
      </c>
      <c r="F19" s="8">
        <v>34168024.710000001</v>
      </c>
      <c r="G19" s="7">
        <v>0.56579999999999997</v>
      </c>
      <c r="H19" s="8">
        <v>2426455089.6799998</v>
      </c>
      <c r="I19" s="7">
        <v>0.51970000000000005</v>
      </c>
      <c r="J19" s="8">
        <v>1740779992.6300001</v>
      </c>
      <c r="K19" s="7">
        <v>0.33100000000000002</v>
      </c>
      <c r="L19" s="10">
        <v>0</v>
      </c>
      <c r="M19" s="10">
        <v>0</v>
      </c>
      <c r="N19" s="8">
        <v>1156046746.1199999</v>
      </c>
      <c r="O19" s="7">
        <v>0.25319999999999998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</row>
    <row r="20" spans="1:21" ht="30">
      <c r="A20" s="3" t="s">
        <v>27</v>
      </c>
      <c r="B20" s="10">
        <v>0</v>
      </c>
      <c r="C20" s="10">
        <v>0</v>
      </c>
      <c r="D20" s="9">
        <v>25662875904.220001</v>
      </c>
      <c r="E20" s="23">
        <v>9.3899999999999997E-2</v>
      </c>
      <c r="F20" s="8">
        <v>45764489.520000003</v>
      </c>
      <c r="G20" s="23">
        <v>9.2499999999999999E-2</v>
      </c>
      <c r="H20" s="10">
        <v>0</v>
      </c>
      <c r="I20" s="10">
        <v>0</v>
      </c>
      <c r="J20" s="8">
        <v>270134426.25</v>
      </c>
      <c r="K20" s="7">
        <v>5.0500000000000003E-2</v>
      </c>
      <c r="L20" s="10">
        <v>0</v>
      </c>
      <c r="M20" s="10">
        <v>0</v>
      </c>
      <c r="N20" s="10">
        <v>559058020</v>
      </c>
      <c r="O20" s="23">
        <v>9.2499999999999999E-2</v>
      </c>
      <c r="P20" s="10">
        <v>118183647.09999999</v>
      </c>
      <c r="Q20" s="23">
        <v>5.0500000000000003E-2</v>
      </c>
      <c r="R20" s="10">
        <v>0</v>
      </c>
      <c r="S20" s="10">
        <v>0</v>
      </c>
      <c r="T20" s="8">
        <v>118183647.09999999</v>
      </c>
      <c r="U20" s="7">
        <v>5.0500000000000003E-2</v>
      </c>
    </row>
    <row r="21" spans="1:21" ht="16.5" customHeight="1">
      <c r="A21" s="2" t="s">
        <v>28</v>
      </c>
      <c r="B21" s="6">
        <f>SUM(B10:B20)</f>
        <v>11734507581.280003</v>
      </c>
      <c r="C21" s="1">
        <f>+SUMPRODUCT(B10:B20,C10:C20/B21)</f>
        <v>7.0038633526247757E-2</v>
      </c>
      <c r="D21" s="6">
        <f>SUM(D10:D20)</f>
        <v>206855428768.29001</v>
      </c>
      <c r="E21" s="1">
        <f>+SUMPRODUCT(D10:D20,E10:E20/D21)</f>
        <v>7.7894421320985466E-2</v>
      </c>
      <c r="F21" s="6">
        <f>SUM(F10:F20)</f>
        <v>6808708733.9700012</v>
      </c>
      <c r="G21" s="1">
        <f>+SUMPRODUCT(F10:F20,G10:G20/F21)</f>
        <v>9.3766644395524942E-2</v>
      </c>
      <c r="H21" s="6">
        <f>SUM(H10:H20)</f>
        <v>294929833033.13</v>
      </c>
      <c r="I21" s="1">
        <f>+SUMPRODUCT(H10:H20,I10:I20/H21)</f>
        <v>8.2879420114880684E-2</v>
      </c>
      <c r="J21" s="6">
        <f>SUM(J10:J20)</f>
        <v>147754305125.64999</v>
      </c>
      <c r="K21" s="1">
        <f>+SUMPRODUCT(J10:J20,K10:K20/J21)</f>
        <v>8.5542093982442724E-2</v>
      </c>
      <c r="L21" s="6">
        <f>SUM(L10:L20)</f>
        <v>8290010229.7199993</v>
      </c>
      <c r="M21" s="1">
        <f>+SUMPRODUCT(L10:L20,M10:M20/L21)</f>
        <v>8.2450692637420081E-2</v>
      </c>
      <c r="N21" s="6">
        <f>SUM(N10:N20)</f>
        <v>182943385869.42999</v>
      </c>
      <c r="O21" s="1">
        <f>+SUMPRODUCT(N10:N20,O10:O20/N21)</f>
        <v>8.0190566422564696E-2</v>
      </c>
      <c r="P21" s="6">
        <f>SUM(P10:P20)</f>
        <v>19761092393.019997</v>
      </c>
      <c r="Q21" s="1">
        <f>+SUMPRODUCT(P10:P20,Q10:Q20/P21)</f>
        <v>7.6920785754674231E-2</v>
      </c>
      <c r="R21" s="6">
        <f>SUM(R10:R20)</f>
        <v>26439992769.510002</v>
      </c>
      <c r="S21" s="1">
        <f>+SUMPRODUCT(R10:R20,S10:S20/R21)</f>
        <v>0.10269859154517891</v>
      </c>
      <c r="T21" s="6">
        <f>SUM(T10:T20)</f>
        <v>63192796226.580002</v>
      </c>
      <c r="U21" s="1">
        <f>+SUMPRODUCT(T10:T20,U10:U20/T21)</f>
        <v>8.0654969215079295E-2</v>
      </c>
    </row>
    <row r="22" spans="1:21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20"/>
      <c r="Q22" s="13"/>
      <c r="R22" s="13"/>
      <c r="T22" s="13"/>
    </row>
    <row r="23" spans="1:21" ht="18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T23" s="16"/>
    </row>
    <row r="24" spans="1:21" ht="18" customHeight="1">
      <c r="A24" s="40" t="s">
        <v>29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T24" s="15"/>
    </row>
    <row r="25" spans="1:21">
      <c r="A25" s="40" t="s">
        <v>30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T25" s="15"/>
    </row>
    <row r="26" spans="1:21">
      <c r="A26" s="22" t="s">
        <v>31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21" ht="24.75" customHeight="1">
      <c r="A27" s="40" t="s">
        <v>32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21">
      <c r="A28" s="40" t="s">
        <v>33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</row>
    <row r="29" spans="1:21" ht="17.25" customHeight="1">
      <c r="A29" s="40" t="s">
        <v>34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</row>
    <row r="30" spans="1:2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S30" s="12"/>
    </row>
  </sheetData>
  <mergeCells count="23">
    <mergeCell ref="T7:U8"/>
    <mergeCell ref="A1:K1"/>
    <mergeCell ref="A2:U2"/>
    <mergeCell ref="A3:U3"/>
    <mergeCell ref="A4:U4"/>
    <mergeCell ref="A5:U5"/>
    <mergeCell ref="A7:A9"/>
    <mergeCell ref="B7:C8"/>
    <mergeCell ref="D7:E8"/>
    <mergeCell ref="F7:G8"/>
    <mergeCell ref="H7:I8"/>
    <mergeCell ref="J7:K8"/>
    <mergeCell ref="L7:M8"/>
    <mergeCell ref="N7:O8"/>
    <mergeCell ref="P7:Q8"/>
    <mergeCell ref="R7:S8"/>
    <mergeCell ref="A30:K30"/>
    <mergeCell ref="A23:K23"/>
    <mergeCell ref="A24:K24"/>
    <mergeCell ref="A25:K25"/>
    <mergeCell ref="A27:K27"/>
    <mergeCell ref="A28:K28"/>
    <mergeCell ref="A29:K29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27188-D83E-4206-ACEB-FCCAF4F31281}">
  <dimension ref="A1:U30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G19" sqref="G19"/>
    </sheetView>
  </sheetViews>
  <sheetFormatPr baseColWidth="10" defaultColWidth="11.42578125" defaultRowHeight="15"/>
  <cols>
    <col min="1" max="1" width="58.5703125" customWidth="1"/>
    <col min="2" max="2" width="17.5703125" bestFit="1" customWidth="1"/>
    <col min="3" max="3" width="9.42578125" bestFit="1" customWidth="1"/>
    <col min="4" max="4" width="20" bestFit="1" customWidth="1"/>
    <col min="5" max="5" width="9.42578125" bestFit="1" customWidth="1"/>
    <col min="6" max="6" width="17.5703125" bestFit="1" customWidth="1"/>
    <col min="7" max="7" width="9.42578125" bestFit="1" customWidth="1"/>
    <col min="8" max="8" width="20" bestFit="1" customWidth="1"/>
    <col min="9" max="9" width="9.42578125" bestFit="1" customWidth="1"/>
    <col min="10" max="10" width="20" bestFit="1" customWidth="1"/>
    <col min="11" max="11" width="9.42578125" bestFit="1" customWidth="1"/>
    <col min="12" max="12" width="18.85546875" bestFit="1" customWidth="1"/>
    <col min="13" max="13" width="9.42578125" bestFit="1" customWidth="1"/>
    <col min="14" max="14" width="20" bestFit="1" customWidth="1"/>
    <col min="15" max="15" width="9.42578125" bestFit="1" customWidth="1"/>
    <col min="16" max="16" width="21.28515625" bestFit="1" customWidth="1"/>
    <col min="17" max="17" width="9.42578125" customWidth="1"/>
    <col min="18" max="18" width="19" bestFit="1" customWidth="1"/>
    <col min="19" max="19" width="9.42578125" bestFit="1" customWidth="1"/>
    <col min="20" max="20" width="19.42578125" bestFit="1" customWidth="1"/>
    <col min="21" max="21" width="9.42578125" bestFit="1" customWidth="1"/>
  </cols>
  <sheetData>
    <row r="1" spans="1:2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21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>
      <c r="A4" s="33" t="s">
        <v>37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>
      <c r="A6" s="5"/>
      <c r="B6" s="4"/>
      <c r="C6" s="4"/>
      <c r="D6" s="4"/>
      <c r="E6" s="4"/>
      <c r="F6" s="4"/>
      <c r="G6" s="4"/>
      <c r="H6" s="4"/>
      <c r="I6" s="4"/>
      <c r="J6" s="4"/>
      <c r="K6" s="4"/>
    </row>
    <row r="7" spans="1:21" ht="9" customHeight="1">
      <c r="A7" s="35" t="s">
        <v>4</v>
      </c>
      <c r="B7" s="28" t="s">
        <v>5</v>
      </c>
      <c r="C7" s="29"/>
      <c r="D7" s="28" t="s">
        <v>6</v>
      </c>
      <c r="E7" s="29"/>
      <c r="F7" s="28" t="s">
        <v>7</v>
      </c>
      <c r="G7" s="29"/>
      <c r="H7" s="28" t="s">
        <v>8</v>
      </c>
      <c r="I7" s="29"/>
      <c r="J7" s="38" t="s">
        <v>9</v>
      </c>
      <c r="K7" s="39"/>
      <c r="L7" s="28" t="s">
        <v>10</v>
      </c>
      <c r="M7" s="29"/>
      <c r="N7" s="28" t="s">
        <v>11</v>
      </c>
      <c r="O7" s="29"/>
      <c r="P7" s="28" t="s">
        <v>12</v>
      </c>
      <c r="Q7" s="29"/>
      <c r="R7" s="28" t="s">
        <v>13</v>
      </c>
      <c r="S7" s="29"/>
      <c r="T7" s="28" t="s">
        <v>14</v>
      </c>
      <c r="U7" s="29"/>
    </row>
    <row r="8" spans="1:21" ht="24" customHeight="1">
      <c r="A8" s="36"/>
      <c r="B8" s="30"/>
      <c r="C8" s="31"/>
      <c r="D8" s="30"/>
      <c r="E8" s="31"/>
      <c r="F8" s="30"/>
      <c r="G8" s="31"/>
      <c r="H8" s="30"/>
      <c r="I8" s="31"/>
      <c r="J8" s="30"/>
      <c r="K8" s="31"/>
      <c r="L8" s="30"/>
      <c r="M8" s="31"/>
      <c r="N8" s="30"/>
      <c r="O8" s="31"/>
      <c r="P8" s="30"/>
      <c r="Q8" s="31"/>
      <c r="R8" s="30"/>
      <c r="S8" s="31"/>
      <c r="T8" s="30"/>
      <c r="U8" s="31"/>
    </row>
    <row r="9" spans="1:21" ht="17.25" customHeight="1">
      <c r="A9" s="37"/>
      <c r="B9" s="21" t="s">
        <v>15</v>
      </c>
      <c r="C9" s="21" t="s">
        <v>16</v>
      </c>
      <c r="D9" s="21" t="s">
        <v>15</v>
      </c>
      <c r="E9" s="21" t="s">
        <v>16</v>
      </c>
      <c r="F9" s="21" t="s">
        <v>15</v>
      </c>
      <c r="G9" s="21" t="s">
        <v>16</v>
      </c>
      <c r="H9" s="21" t="s">
        <v>15</v>
      </c>
      <c r="I9" s="21" t="s">
        <v>16</v>
      </c>
      <c r="J9" s="21" t="s">
        <v>15</v>
      </c>
      <c r="K9" s="21" t="s">
        <v>16</v>
      </c>
      <c r="L9" s="21" t="s">
        <v>15</v>
      </c>
      <c r="M9" s="21" t="s">
        <v>16</v>
      </c>
      <c r="N9" s="21" t="s">
        <v>15</v>
      </c>
      <c r="O9" s="21" t="s">
        <v>16</v>
      </c>
      <c r="P9" s="21" t="s">
        <v>15</v>
      </c>
      <c r="Q9" s="21" t="s">
        <v>16</v>
      </c>
      <c r="R9" s="21" t="s">
        <v>15</v>
      </c>
      <c r="S9" s="21" t="s">
        <v>16</v>
      </c>
      <c r="T9" s="21" t="s">
        <v>15</v>
      </c>
      <c r="U9" s="21" t="s">
        <v>16</v>
      </c>
    </row>
    <row r="10" spans="1:21">
      <c r="A10" s="3" t="s">
        <v>17</v>
      </c>
      <c r="B10" s="8">
        <v>6720448378.71</v>
      </c>
      <c r="C10" s="7">
        <v>5.9299999999999999E-2</v>
      </c>
      <c r="D10" s="8">
        <v>114976091101.39</v>
      </c>
      <c r="E10" s="7">
        <v>7.2800000000000004E-2</v>
      </c>
      <c r="F10" s="8">
        <v>2189599537.6900001</v>
      </c>
      <c r="G10" s="7">
        <v>6.8500000000000005E-2</v>
      </c>
      <c r="H10" s="8">
        <v>166176346739.97</v>
      </c>
      <c r="I10" s="7">
        <v>7.0800000000000002E-2</v>
      </c>
      <c r="J10" s="8">
        <v>94970702070.330002</v>
      </c>
      <c r="K10" s="7">
        <v>7.4700000000000003E-2</v>
      </c>
      <c r="L10" s="8">
        <v>2911309238.6900001</v>
      </c>
      <c r="M10" s="7">
        <v>7.0599999999999996E-2</v>
      </c>
      <c r="N10" s="8">
        <v>107695650492.58</v>
      </c>
      <c r="O10" s="7">
        <v>6.8699999999999997E-2</v>
      </c>
      <c r="P10" s="8">
        <v>12599510435.450001</v>
      </c>
      <c r="Q10" s="7">
        <v>6.9400000000000003E-2</v>
      </c>
      <c r="R10" s="8">
        <v>10782691900.42</v>
      </c>
      <c r="S10" s="7">
        <v>6.6400000000000001E-2</v>
      </c>
      <c r="T10" s="8">
        <v>39103227070.93</v>
      </c>
      <c r="U10" s="7">
        <v>7.6100000000000001E-2</v>
      </c>
    </row>
    <row r="11" spans="1:21" ht="17.25">
      <c r="A11" s="3" t="s">
        <v>18</v>
      </c>
      <c r="B11" s="8">
        <v>456358654.57999998</v>
      </c>
      <c r="C11" s="7">
        <v>0.1022</v>
      </c>
      <c r="D11" s="8">
        <v>9835287135.2700005</v>
      </c>
      <c r="E11" s="7">
        <v>0.1011</v>
      </c>
      <c r="F11" s="8">
        <v>313791448.83999997</v>
      </c>
      <c r="G11" s="7">
        <v>0.1012</v>
      </c>
      <c r="H11" s="8">
        <v>21884621624.75</v>
      </c>
      <c r="I11" s="7">
        <v>0.10440000000000001</v>
      </c>
      <c r="J11" s="8">
        <v>8216124685.7299995</v>
      </c>
      <c r="K11" s="7">
        <v>0.1024</v>
      </c>
      <c r="L11" s="8">
        <v>48462323.229999997</v>
      </c>
      <c r="M11" s="7">
        <v>0.1</v>
      </c>
      <c r="N11" s="8">
        <v>17405133490.009998</v>
      </c>
      <c r="O11" s="7">
        <v>0.1055</v>
      </c>
      <c r="P11" s="8">
        <v>626614419.72000003</v>
      </c>
      <c r="Q11" s="7">
        <v>0.1118</v>
      </c>
      <c r="R11" s="8">
        <v>360335378.29000002</v>
      </c>
      <c r="S11" s="7">
        <v>9.5299999999999996E-2</v>
      </c>
      <c r="T11" s="8">
        <v>3221983749.5500002</v>
      </c>
      <c r="U11" s="7">
        <v>0.1036</v>
      </c>
    </row>
    <row r="12" spans="1:21">
      <c r="A12" s="3" t="s">
        <v>19</v>
      </c>
      <c r="B12" s="8">
        <v>1753064394.9200001</v>
      </c>
      <c r="C12" s="7">
        <v>0.1004</v>
      </c>
      <c r="D12" s="8">
        <v>4223091038.3800001</v>
      </c>
      <c r="E12" s="7">
        <v>9.4399999999999998E-2</v>
      </c>
      <c r="F12" s="17">
        <v>1031104047.5700001</v>
      </c>
      <c r="G12" s="7">
        <v>0.10630000000000001</v>
      </c>
      <c r="H12" s="8">
        <v>7486698118.4399996</v>
      </c>
      <c r="I12" s="7">
        <v>8.8999999999999996E-2</v>
      </c>
      <c r="J12" s="8">
        <v>3398017769.02</v>
      </c>
      <c r="K12" s="7">
        <v>8.2799999999999999E-2</v>
      </c>
      <c r="L12" s="10">
        <v>0</v>
      </c>
      <c r="M12" s="10">
        <v>0</v>
      </c>
      <c r="N12" s="8">
        <v>3574387568.75</v>
      </c>
      <c r="O12" s="7">
        <v>5.8700000000000002E-2</v>
      </c>
      <c r="P12" s="8">
        <v>277124499.05000001</v>
      </c>
      <c r="Q12" s="7">
        <v>7.5600000000000001E-2</v>
      </c>
      <c r="R12" s="8">
        <v>614818604.99000001</v>
      </c>
      <c r="S12" s="7">
        <v>9.0200000000000002E-2</v>
      </c>
      <c r="T12" s="8">
        <v>916636425.99000001</v>
      </c>
      <c r="U12" s="7">
        <v>6.3299999999999995E-2</v>
      </c>
    </row>
    <row r="13" spans="1:21" ht="17.25">
      <c r="A13" s="3" t="s">
        <v>20</v>
      </c>
      <c r="B13" s="8">
        <v>230747117.94</v>
      </c>
      <c r="C13" s="7">
        <v>9.9099999999999994E-2</v>
      </c>
      <c r="D13" s="8">
        <v>2352320082.98</v>
      </c>
      <c r="E13" s="7">
        <v>8.2799999999999999E-2</v>
      </c>
      <c r="F13" s="8">
        <v>393873181.33999997</v>
      </c>
      <c r="G13" s="7">
        <v>0.1245</v>
      </c>
      <c r="H13" s="8">
        <v>4775695322.0500002</v>
      </c>
      <c r="I13" s="7">
        <v>0.10199999999999999</v>
      </c>
      <c r="J13" s="8">
        <v>4658730532.6999998</v>
      </c>
      <c r="K13" s="7">
        <v>9.4899999999999998E-2</v>
      </c>
      <c r="L13" s="8">
        <v>1285981370.45</v>
      </c>
      <c r="M13" s="7">
        <v>0.1181</v>
      </c>
      <c r="N13" s="8">
        <v>2390122451.3099999</v>
      </c>
      <c r="O13" s="7">
        <v>7.5899999999999995E-2</v>
      </c>
      <c r="P13" s="8">
        <v>643700347.92999995</v>
      </c>
      <c r="Q13" s="7">
        <v>9.3200000000000005E-2</v>
      </c>
      <c r="R13" s="8">
        <v>1664721758.26</v>
      </c>
      <c r="S13" s="7">
        <v>0.12820000000000001</v>
      </c>
      <c r="T13" s="8">
        <v>2268345789.3899999</v>
      </c>
      <c r="U13" s="7">
        <v>9.0899999999999995E-2</v>
      </c>
    </row>
    <row r="14" spans="1:21" ht="17.25">
      <c r="A14" s="3" t="s">
        <v>21</v>
      </c>
      <c r="B14" s="8">
        <v>132287832.56</v>
      </c>
      <c r="C14" s="7">
        <v>7.5800000000000006E-2</v>
      </c>
      <c r="D14" s="10">
        <v>0</v>
      </c>
      <c r="E14" s="10">
        <v>0</v>
      </c>
      <c r="F14" s="8">
        <v>54662895.890000001</v>
      </c>
      <c r="G14" s="7">
        <v>5.3400000000000003E-2</v>
      </c>
      <c r="H14" s="8">
        <v>3875928069.98</v>
      </c>
      <c r="I14" s="7">
        <v>7.5600000000000001E-2</v>
      </c>
      <c r="J14" s="10">
        <v>0</v>
      </c>
      <c r="K14" s="10">
        <v>0</v>
      </c>
      <c r="L14" s="8">
        <v>1086804807.6800001</v>
      </c>
      <c r="M14" s="7">
        <v>7.17E-2</v>
      </c>
      <c r="N14" s="8">
        <v>0</v>
      </c>
      <c r="O14" s="7">
        <v>0</v>
      </c>
      <c r="P14" s="8">
        <v>344196939.89999998</v>
      </c>
      <c r="Q14" s="7">
        <v>5.0900000000000001E-2</v>
      </c>
      <c r="R14" s="8">
        <v>6315366716.6499996</v>
      </c>
      <c r="S14" s="7">
        <v>0.1346</v>
      </c>
      <c r="T14" s="8">
        <v>1721186660.79</v>
      </c>
      <c r="U14" s="7">
        <v>6.2600000000000003E-2</v>
      </c>
    </row>
    <row r="15" spans="1:21" ht="19.5" customHeight="1">
      <c r="A15" s="3" t="s">
        <v>22</v>
      </c>
      <c r="B15" s="10">
        <v>437558500.44</v>
      </c>
      <c r="C15" s="23">
        <v>0.1138</v>
      </c>
      <c r="D15" s="8">
        <v>15787330708.09</v>
      </c>
      <c r="E15" s="23">
        <v>5.74E-2</v>
      </c>
      <c r="F15" s="17">
        <v>378999404.10000002</v>
      </c>
      <c r="G15" s="23">
        <v>5.9200000000000003E-2</v>
      </c>
      <c r="H15" s="17">
        <v>35082619034.440002</v>
      </c>
      <c r="I15" s="23">
        <v>4.2900000000000001E-2</v>
      </c>
      <c r="J15" s="8">
        <v>14056592304.01</v>
      </c>
      <c r="K15" s="23">
        <v>6.5100000000000005E-2</v>
      </c>
      <c r="L15" s="10">
        <v>0</v>
      </c>
      <c r="M15" s="10">
        <v>0</v>
      </c>
      <c r="N15" s="8">
        <v>11558979372.93</v>
      </c>
      <c r="O15" s="23">
        <v>5.04E-2</v>
      </c>
      <c r="P15" s="10">
        <v>330005976.08999997</v>
      </c>
      <c r="Q15" s="7">
        <v>0.1628</v>
      </c>
      <c r="R15" s="10">
        <v>0</v>
      </c>
      <c r="S15" s="10">
        <v>0</v>
      </c>
      <c r="T15" s="8">
        <v>9054793795.5900002</v>
      </c>
      <c r="U15" s="23">
        <v>7.7899999999999997E-2</v>
      </c>
    </row>
    <row r="16" spans="1:21" ht="19.5" customHeight="1">
      <c r="A16" s="3" t="s">
        <v>23</v>
      </c>
      <c r="B16" s="10">
        <v>0</v>
      </c>
      <c r="C16" s="10">
        <v>0</v>
      </c>
      <c r="D16" s="10">
        <v>0</v>
      </c>
      <c r="E16" s="10">
        <v>0</v>
      </c>
      <c r="F16" s="17">
        <v>55430570.170000002</v>
      </c>
      <c r="G16" s="23">
        <v>9.0499999999999997E-2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</row>
    <row r="17" spans="1:21" s="11" customFormat="1" ht="30">
      <c r="A17" s="3" t="s">
        <v>36</v>
      </c>
      <c r="B17" s="10">
        <v>0</v>
      </c>
      <c r="C17" s="10">
        <v>0</v>
      </c>
      <c r="D17" s="8">
        <v>8047913747</v>
      </c>
      <c r="E17" s="7">
        <v>8.5699999999999998E-2</v>
      </c>
      <c r="F17" s="10">
        <v>0</v>
      </c>
      <c r="G17" s="10">
        <v>0</v>
      </c>
      <c r="H17" s="8">
        <v>680053808</v>
      </c>
      <c r="I17" s="7">
        <v>8.7300000000000003E-2</v>
      </c>
      <c r="J17" s="17">
        <v>2073744853.8499999</v>
      </c>
      <c r="K17" s="19">
        <v>0.1028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</row>
    <row r="18" spans="1:21" ht="17.25">
      <c r="A18" s="3" t="s">
        <v>25</v>
      </c>
      <c r="B18" s="8">
        <v>2207075211.2399998</v>
      </c>
      <c r="C18" s="7">
        <v>7.0499999999999993E-2</v>
      </c>
      <c r="D18" s="8">
        <v>25911918746.77</v>
      </c>
      <c r="E18" s="7">
        <v>0.1072</v>
      </c>
      <c r="F18" s="8">
        <v>2666761885.1500001</v>
      </c>
      <c r="G18" s="23">
        <v>0.1198</v>
      </c>
      <c r="H18" s="8">
        <v>54036796255.470001</v>
      </c>
      <c r="I18" s="7">
        <v>0.1202</v>
      </c>
      <c r="J18" s="8">
        <v>19577058366.599998</v>
      </c>
      <c r="K18" s="7">
        <v>0.11269999999999999</v>
      </c>
      <c r="L18" s="8">
        <v>3030958555.6599998</v>
      </c>
      <c r="M18" s="7">
        <v>8.4400000000000003E-2</v>
      </c>
      <c r="N18" s="8">
        <v>40253849234.599998</v>
      </c>
      <c r="O18" s="7">
        <v>0.111</v>
      </c>
      <c r="P18" s="8">
        <v>4910870343.2200003</v>
      </c>
      <c r="Q18" s="7">
        <v>8.8300000000000003E-2</v>
      </c>
      <c r="R18" s="8">
        <v>6745667483.5299997</v>
      </c>
      <c r="S18" s="7">
        <v>0.1176</v>
      </c>
      <c r="T18" s="8">
        <v>7383853634.0200005</v>
      </c>
      <c r="U18" s="7">
        <v>0.1002</v>
      </c>
    </row>
    <row r="19" spans="1:21" ht="32.25">
      <c r="A19" s="3" t="s">
        <v>26</v>
      </c>
      <c r="B19" s="10">
        <v>75520564.409999996</v>
      </c>
      <c r="C19" s="7">
        <v>8.2000000000000007E-3</v>
      </c>
      <c r="D19" s="8">
        <v>1633392217.4100001</v>
      </c>
      <c r="E19" s="7">
        <v>0.3528</v>
      </c>
      <c r="F19" s="8">
        <v>35009629.859999999</v>
      </c>
      <c r="G19" s="7">
        <v>0.60440000000000005</v>
      </c>
      <c r="H19" s="8">
        <v>3036258495.8099999</v>
      </c>
      <c r="I19" s="7">
        <v>0.55710000000000004</v>
      </c>
      <c r="J19" s="8">
        <v>1783657782.4400001</v>
      </c>
      <c r="K19" s="7">
        <v>0.36380000000000001</v>
      </c>
      <c r="L19" s="10">
        <v>0</v>
      </c>
      <c r="M19" s="10">
        <v>0</v>
      </c>
      <c r="N19" s="8">
        <v>1184521757.0799999</v>
      </c>
      <c r="O19" s="7">
        <v>0.28410000000000002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</row>
    <row r="20" spans="1:21" ht="30">
      <c r="A20" s="3" t="s">
        <v>27</v>
      </c>
      <c r="B20" s="10">
        <v>0</v>
      </c>
      <c r="C20" s="10">
        <v>0</v>
      </c>
      <c r="D20" s="10">
        <v>25833452009.52</v>
      </c>
      <c r="E20" s="23">
        <v>9.3899999999999997E-2</v>
      </c>
      <c r="F20" s="8">
        <v>46073131.189999998</v>
      </c>
      <c r="G20" s="23">
        <v>9.2499999999999999E-2</v>
      </c>
      <c r="H20" s="10">
        <v>0</v>
      </c>
      <c r="I20" s="10">
        <v>0</v>
      </c>
      <c r="J20" s="8">
        <v>269017799.17000002</v>
      </c>
      <c r="K20" s="7">
        <v>5.0500000000000003E-2</v>
      </c>
      <c r="L20" s="10">
        <v>0</v>
      </c>
      <c r="M20" s="10">
        <v>0</v>
      </c>
      <c r="N20" s="10">
        <v>562828380</v>
      </c>
      <c r="O20" s="23">
        <v>9.2499999999999999E-2</v>
      </c>
      <c r="P20" s="10">
        <v>117695123.43000001</v>
      </c>
      <c r="Q20" s="23">
        <v>5.0500000000000003E-2</v>
      </c>
      <c r="R20" s="10">
        <v>0</v>
      </c>
      <c r="S20" s="10">
        <v>0</v>
      </c>
      <c r="T20" s="8">
        <v>117695123.43000001</v>
      </c>
      <c r="U20" s="7">
        <v>5.0500000000000003E-2</v>
      </c>
    </row>
    <row r="21" spans="1:21" ht="16.5" customHeight="1">
      <c r="A21" s="2" t="s">
        <v>28</v>
      </c>
      <c r="B21" s="6">
        <f>SUM(B10:B20)</f>
        <v>12013060654.799999</v>
      </c>
      <c r="C21" s="1">
        <f>+SUMPRODUCT(B10:B20,C10:C20/B21)</f>
        <v>7.1595142885459956E-2</v>
      </c>
      <c r="D21" s="6">
        <f>SUM(D10:D20)</f>
        <v>208600796786.81</v>
      </c>
      <c r="E21" s="1">
        <f>+SUMPRODUCT(D10:D20,E10:E20/D21)</f>
        <v>8.3095164178965467E-2</v>
      </c>
      <c r="F21" s="6">
        <f>SUM(F10:F20)</f>
        <v>7165305731.7999992</v>
      </c>
      <c r="G21" s="1">
        <f>+SUMPRODUCT(F10:F20,G10:G20/F21)</f>
        <v>9.9878323382465523E-2</v>
      </c>
      <c r="H21" s="6">
        <f>SUM(H10:H20)</f>
        <v>297035017468.90997</v>
      </c>
      <c r="I21" s="1">
        <f>+SUMPRODUCT(H10:H20,I10:I20/H21)</f>
        <v>8.4998842397012192E-2</v>
      </c>
      <c r="J21" s="6">
        <f>SUM(J10:J20)</f>
        <v>149003646163.85001</v>
      </c>
      <c r="K21" s="1">
        <f>+SUMPRODUCT(J10:J20,K10:K20/J21)</f>
        <v>8.4938805493227146E-2</v>
      </c>
      <c r="L21" s="6">
        <f>SUM(L10:L20)</f>
        <v>8363516295.71</v>
      </c>
      <c r="M21" s="1">
        <f>+SUMPRODUCT(L10:L20,M10:M20/L21)</f>
        <v>8.3218092322008705E-2</v>
      </c>
      <c r="N21" s="6">
        <f>SUM(N10:N20)</f>
        <v>184625472747.25998</v>
      </c>
      <c r="O21" s="1">
        <f>+SUMPRODUCT(N10:N20,O10:O20/N21)</f>
        <v>8.1600298561037204E-2</v>
      </c>
      <c r="P21" s="6">
        <f>SUM(P10:P20)</f>
        <v>19849718084.790001</v>
      </c>
      <c r="Q21" s="1">
        <f>+SUMPRODUCT(P10:P20,Q10:Q20/P21)</f>
        <v>7.7392688728674081E-2</v>
      </c>
      <c r="R21" s="6">
        <f>SUM(R10:R20)</f>
        <v>26483601842.139999</v>
      </c>
      <c r="S21" s="1">
        <f>+SUMPRODUCT(R10:R20,S10:S20/R21)</f>
        <v>0.10053479671355113</v>
      </c>
      <c r="T21" s="6">
        <f>SUM(T10:T20)</f>
        <v>63787722249.69001</v>
      </c>
      <c r="U21" s="1">
        <f>+SUMPRODUCT(T10:T20,U10:U20/T21)</f>
        <v>8.04651599564013E-2</v>
      </c>
    </row>
    <row r="22" spans="1:21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20"/>
      <c r="Q22" s="13"/>
      <c r="R22" s="13"/>
      <c r="T22" s="13"/>
    </row>
    <row r="23" spans="1:21" ht="18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T23" s="16"/>
    </row>
    <row r="24" spans="1:21" ht="18" customHeight="1">
      <c r="A24" s="40" t="s">
        <v>29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T24" s="15"/>
    </row>
    <row r="25" spans="1:21">
      <c r="A25" s="40" t="s">
        <v>30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T25" s="15"/>
    </row>
    <row r="26" spans="1:21">
      <c r="A26" s="22" t="s">
        <v>31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21" ht="24.75" customHeight="1">
      <c r="A27" s="40" t="s">
        <v>38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21">
      <c r="A28" s="40" t="s">
        <v>33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</row>
    <row r="29" spans="1:21" ht="17.25" customHeight="1">
      <c r="A29" s="40" t="s">
        <v>39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</row>
    <row r="30" spans="1:2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S30" s="12"/>
    </row>
  </sheetData>
  <mergeCells count="23">
    <mergeCell ref="A30:K30"/>
    <mergeCell ref="A23:K23"/>
    <mergeCell ref="A24:K24"/>
    <mergeCell ref="A25:K25"/>
    <mergeCell ref="A27:K27"/>
    <mergeCell ref="A28:K28"/>
    <mergeCell ref="A29:K29"/>
    <mergeCell ref="T7:U8"/>
    <mergeCell ref="A1:K1"/>
    <mergeCell ref="A2:U2"/>
    <mergeCell ref="A3:U3"/>
    <mergeCell ref="A4:U4"/>
    <mergeCell ref="A5:U5"/>
    <mergeCell ref="A7:A9"/>
    <mergeCell ref="B7:C8"/>
    <mergeCell ref="D7:E8"/>
    <mergeCell ref="F7:G8"/>
    <mergeCell ref="H7:I8"/>
    <mergeCell ref="J7:K8"/>
    <mergeCell ref="L7:M8"/>
    <mergeCell ref="N7:O8"/>
    <mergeCell ref="P7:Q8"/>
    <mergeCell ref="R7:S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8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7B923-DB5C-47F1-98A2-6E2D112DD89A}">
  <dimension ref="A1:U31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31" sqref="A31:K31"/>
    </sheetView>
  </sheetViews>
  <sheetFormatPr baseColWidth="10" defaultColWidth="11.42578125" defaultRowHeight="15"/>
  <cols>
    <col min="1" max="1" width="58.5703125" customWidth="1"/>
    <col min="2" max="2" width="17.5703125" bestFit="1" customWidth="1"/>
    <col min="3" max="3" width="9.42578125" bestFit="1" customWidth="1"/>
    <col min="4" max="4" width="20" bestFit="1" customWidth="1"/>
    <col min="5" max="5" width="9.42578125" bestFit="1" customWidth="1"/>
    <col min="6" max="6" width="17.5703125" bestFit="1" customWidth="1"/>
    <col min="7" max="7" width="9.42578125" bestFit="1" customWidth="1"/>
    <col min="8" max="8" width="20" bestFit="1" customWidth="1"/>
    <col min="9" max="9" width="9.42578125" bestFit="1" customWidth="1"/>
    <col min="10" max="10" width="20" bestFit="1" customWidth="1"/>
    <col min="11" max="11" width="9.42578125" bestFit="1" customWidth="1"/>
    <col min="12" max="12" width="18.85546875" bestFit="1" customWidth="1"/>
    <col min="13" max="13" width="9.42578125" bestFit="1" customWidth="1"/>
    <col min="14" max="14" width="20" bestFit="1" customWidth="1"/>
    <col min="15" max="15" width="9.42578125" bestFit="1" customWidth="1"/>
    <col min="16" max="16" width="21.28515625" bestFit="1" customWidth="1"/>
    <col min="17" max="17" width="9.42578125" customWidth="1"/>
    <col min="18" max="18" width="19" bestFit="1" customWidth="1"/>
    <col min="19" max="19" width="9.42578125" bestFit="1" customWidth="1"/>
    <col min="20" max="20" width="19.42578125" bestFit="1" customWidth="1"/>
    <col min="21" max="21" width="9.42578125" bestFit="1" customWidth="1"/>
  </cols>
  <sheetData>
    <row r="1" spans="1:2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21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>
      <c r="A4" s="33" t="s">
        <v>40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>
      <c r="A6" s="5"/>
      <c r="B6" s="4"/>
      <c r="C6" s="4"/>
      <c r="D6" s="4"/>
      <c r="E6" s="4"/>
      <c r="F6" s="4"/>
      <c r="G6" s="4"/>
      <c r="H6" s="4"/>
      <c r="I6" s="4"/>
      <c r="J6" s="4"/>
      <c r="K6" s="4"/>
    </row>
    <row r="7" spans="1:21" ht="9" customHeight="1">
      <c r="A7" s="35" t="s">
        <v>4</v>
      </c>
      <c r="B7" s="28" t="s">
        <v>5</v>
      </c>
      <c r="C7" s="29"/>
      <c r="D7" s="28" t="s">
        <v>6</v>
      </c>
      <c r="E7" s="29"/>
      <c r="F7" s="28" t="s">
        <v>7</v>
      </c>
      <c r="G7" s="29"/>
      <c r="H7" s="28" t="s">
        <v>8</v>
      </c>
      <c r="I7" s="29"/>
      <c r="J7" s="38" t="s">
        <v>9</v>
      </c>
      <c r="K7" s="39"/>
      <c r="L7" s="28" t="s">
        <v>10</v>
      </c>
      <c r="M7" s="29"/>
      <c r="N7" s="28" t="s">
        <v>11</v>
      </c>
      <c r="O7" s="29"/>
      <c r="P7" s="28" t="s">
        <v>12</v>
      </c>
      <c r="Q7" s="29"/>
      <c r="R7" s="28" t="s">
        <v>13</v>
      </c>
      <c r="S7" s="29"/>
      <c r="T7" s="28" t="s">
        <v>14</v>
      </c>
      <c r="U7" s="29"/>
    </row>
    <row r="8" spans="1:21" ht="24" customHeight="1">
      <c r="A8" s="36"/>
      <c r="B8" s="30"/>
      <c r="C8" s="31"/>
      <c r="D8" s="30"/>
      <c r="E8" s="31"/>
      <c r="F8" s="30"/>
      <c r="G8" s="31"/>
      <c r="H8" s="30"/>
      <c r="I8" s="31"/>
      <c r="J8" s="30"/>
      <c r="K8" s="31"/>
      <c r="L8" s="30"/>
      <c r="M8" s="31"/>
      <c r="N8" s="30"/>
      <c r="O8" s="31"/>
      <c r="P8" s="30"/>
      <c r="Q8" s="31"/>
      <c r="R8" s="30"/>
      <c r="S8" s="31"/>
      <c r="T8" s="30"/>
      <c r="U8" s="31"/>
    </row>
    <row r="9" spans="1:21" ht="17.25" customHeight="1">
      <c r="A9" s="37"/>
      <c r="B9" s="21" t="s">
        <v>15</v>
      </c>
      <c r="C9" s="21" t="s">
        <v>16</v>
      </c>
      <c r="D9" s="21" t="s">
        <v>15</v>
      </c>
      <c r="E9" s="21" t="s">
        <v>16</v>
      </c>
      <c r="F9" s="21" t="s">
        <v>15</v>
      </c>
      <c r="G9" s="21" t="s">
        <v>16</v>
      </c>
      <c r="H9" s="21" t="s">
        <v>15</v>
      </c>
      <c r="I9" s="21" t="s">
        <v>16</v>
      </c>
      <c r="J9" s="21" t="s">
        <v>15</v>
      </c>
      <c r="K9" s="21" t="s">
        <v>16</v>
      </c>
      <c r="L9" s="21" t="s">
        <v>15</v>
      </c>
      <c r="M9" s="21" t="s">
        <v>16</v>
      </c>
      <c r="N9" s="21" t="s">
        <v>15</v>
      </c>
      <c r="O9" s="21" t="s">
        <v>16</v>
      </c>
      <c r="P9" s="21" t="s">
        <v>15</v>
      </c>
      <c r="Q9" s="21" t="s">
        <v>16</v>
      </c>
      <c r="R9" s="21" t="s">
        <v>15</v>
      </c>
      <c r="S9" s="21" t="s">
        <v>16</v>
      </c>
      <c r="T9" s="21" t="s">
        <v>15</v>
      </c>
      <c r="U9" s="21" t="s">
        <v>16</v>
      </c>
    </row>
    <row r="10" spans="1:21">
      <c r="A10" s="3" t="s">
        <v>17</v>
      </c>
      <c r="B10" s="24">
        <v>6751344485.4200001</v>
      </c>
      <c r="C10" s="25">
        <v>5.7000000000000002E-2</v>
      </c>
      <c r="D10" s="24">
        <v>117447911924.35001</v>
      </c>
      <c r="E10" s="25">
        <v>7.6499999999999999E-2</v>
      </c>
      <c r="F10" s="24">
        <v>2223832281.9299998</v>
      </c>
      <c r="G10" s="25">
        <v>7.0000000000000007E-2</v>
      </c>
      <c r="H10" s="24">
        <v>167044985205.53</v>
      </c>
      <c r="I10" s="25">
        <v>7.0800000000000002E-2</v>
      </c>
      <c r="J10" s="24">
        <v>96187516468.789993</v>
      </c>
      <c r="K10" s="25">
        <v>7.51E-2</v>
      </c>
      <c r="L10" s="24">
        <v>2926559029.0100002</v>
      </c>
      <c r="M10" s="25">
        <v>7.0599999999999996E-2</v>
      </c>
      <c r="N10" s="24">
        <v>108381721778.87</v>
      </c>
      <c r="O10" s="25">
        <v>6.9199999999999998E-2</v>
      </c>
      <c r="P10" s="24">
        <v>12644596111.610001</v>
      </c>
      <c r="Q10" s="25">
        <v>6.9400000000000003E-2</v>
      </c>
      <c r="R10" s="24">
        <v>10771816092.889999</v>
      </c>
      <c r="S10" s="25">
        <v>6.6699999999999995E-2</v>
      </c>
      <c r="T10" s="24">
        <v>39644768216.709999</v>
      </c>
      <c r="U10" s="25">
        <v>7.6300000000000007E-2</v>
      </c>
    </row>
    <row r="11" spans="1:21" ht="17.25">
      <c r="A11" s="3" t="s">
        <v>18</v>
      </c>
      <c r="B11" s="24">
        <v>458885099.01999998</v>
      </c>
      <c r="C11" s="25">
        <v>0.1022</v>
      </c>
      <c r="D11" s="24">
        <v>9875969316.2099991</v>
      </c>
      <c r="E11" s="25">
        <v>0.1011</v>
      </c>
      <c r="F11" s="24">
        <v>384306829.69999999</v>
      </c>
      <c r="G11" s="25">
        <v>9.9099999999999994E-2</v>
      </c>
      <c r="H11" s="24">
        <v>22015061157.18</v>
      </c>
      <c r="I11" s="25">
        <v>0.10440000000000001</v>
      </c>
      <c r="J11" s="24">
        <v>8268669794.7600002</v>
      </c>
      <c r="K11" s="25">
        <v>0.1024</v>
      </c>
      <c r="L11" s="24">
        <v>48826448.130000003</v>
      </c>
      <c r="M11" s="25">
        <v>0.1</v>
      </c>
      <c r="N11" s="24">
        <v>17500034111.450001</v>
      </c>
      <c r="O11" s="25">
        <v>0.1055</v>
      </c>
      <c r="P11" s="24">
        <v>631424551.34000003</v>
      </c>
      <c r="Q11" s="25">
        <v>0.1118</v>
      </c>
      <c r="R11" s="24">
        <v>362927815.24000001</v>
      </c>
      <c r="S11" s="25">
        <v>9.5299999999999996E-2</v>
      </c>
      <c r="T11" s="24">
        <v>3240576118.7399998</v>
      </c>
      <c r="U11" s="25">
        <v>0.1036</v>
      </c>
    </row>
    <row r="12" spans="1:21">
      <c r="A12" s="3" t="s">
        <v>19</v>
      </c>
      <c r="B12" s="24">
        <v>1754214502.3699999</v>
      </c>
      <c r="C12" s="25">
        <v>0.10050000000000001</v>
      </c>
      <c r="D12" s="24">
        <v>4216718497.3400002</v>
      </c>
      <c r="E12" s="25">
        <v>9.4500000000000001E-2</v>
      </c>
      <c r="F12" s="24">
        <v>1035481670.24</v>
      </c>
      <c r="G12" s="25">
        <v>0.10639999999999999</v>
      </c>
      <c r="H12" s="24">
        <v>7488469961.6099997</v>
      </c>
      <c r="I12" s="25">
        <v>8.9200000000000002E-2</v>
      </c>
      <c r="J12" s="24">
        <v>3379577256.2399998</v>
      </c>
      <c r="K12" s="25">
        <v>8.2900000000000001E-2</v>
      </c>
      <c r="L12" s="10">
        <v>0</v>
      </c>
      <c r="M12" s="10">
        <v>0</v>
      </c>
      <c r="N12" s="24">
        <v>3548517518.5</v>
      </c>
      <c r="O12" s="25">
        <v>5.8700000000000002E-2</v>
      </c>
      <c r="P12" s="24">
        <v>276922025.31999999</v>
      </c>
      <c r="Q12" s="25">
        <v>7.5700000000000003E-2</v>
      </c>
      <c r="R12" s="24">
        <v>616030255.51999998</v>
      </c>
      <c r="S12" s="25">
        <v>9.0399999999999994E-2</v>
      </c>
      <c r="T12" s="24">
        <v>911281850.62</v>
      </c>
      <c r="U12" s="25">
        <v>6.3200000000000006E-2</v>
      </c>
    </row>
    <row r="13" spans="1:21" s="11" customFormat="1" ht="30">
      <c r="A13" s="3" t="s">
        <v>24</v>
      </c>
      <c r="B13" s="10">
        <v>0</v>
      </c>
      <c r="C13" s="10">
        <v>0</v>
      </c>
      <c r="D13" s="24">
        <v>8098824098.6000004</v>
      </c>
      <c r="E13" s="25">
        <v>8.5699999999999998E-2</v>
      </c>
      <c r="F13" s="10">
        <v>0</v>
      </c>
      <c r="G13" s="10">
        <v>0</v>
      </c>
      <c r="H13" s="24">
        <v>684435662.39999998</v>
      </c>
      <c r="I13" s="25">
        <v>8.7300000000000003E-2</v>
      </c>
      <c r="J13" s="24">
        <v>2089663767.49</v>
      </c>
      <c r="K13" s="25">
        <v>0.1028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26">
        <v>0</v>
      </c>
      <c r="U13" s="26">
        <v>0</v>
      </c>
    </row>
    <row r="14" spans="1:21" ht="17.25">
      <c r="A14" s="3" t="s">
        <v>20</v>
      </c>
      <c r="B14" s="24">
        <v>255235131.77000001</v>
      </c>
      <c r="C14" s="25">
        <v>8.6499999999999994E-2</v>
      </c>
      <c r="D14" s="24">
        <v>715036024.16999996</v>
      </c>
      <c r="E14" s="25">
        <v>0.1076</v>
      </c>
      <c r="F14" s="24">
        <v>363584051.75999999</v>
      </c>
      <c r="G14" s="25">
        <v>0.127</v>
      </c>
      <c r="H14" s="24">
        <v>4368218015.0600004</v>
      </c>
      <c r="I14" s="25">
        <v>0.1111</v>
      </c>
      <c r="J14" s="24">
        <v>3761265566.8899999</v>
      </c>
      <c r="K14" s="25">
        <v>9.9599999999999994E-2</v>
      </c>
      <c r="L14" s="24">
        <v>1347936033.8399999</v>
      </c>
      <c r="M14" s="25">
        <v>0.1186</v>
      </c>
      <c r="N14" s="24">
        <v>2512960528.4400001</v>
      </c>
      <c r="O14" s="25">
        <v>9.8299999999999998E-2</v>
      </c>
      <c r="P14" s="24">
        <v>696865306.24000001</v>
      </c>
      <c r="Q14" s="25">
        <v>9.9699999999999997E-2</v>
      </c>
      <c r="R14" s="24">
        <v>1621896588.1800001</v>
      </c>
      <c r="S14" s="25">
        <v>0.12909999999999999</v>
      </c>
      <c r="T14" s="24">
        <v>2096579250.53</v>
      </c>
      <c r="U14" s="25">
        <v>9.5399999999999999E-2</v>
      </c>
    </row>
    <row r="15" spans="1:21" ht="17.25">
      <c r="A15" s="3" t="s">
        <v>21</v>
      </c>
      <c r="B15" s="24">
        <v>133031721.95999999</v>
      </c>
      <c r="C15" s="25">
        <v>7.5800000000000006E-2</v>
      </c>
      <c r="D15" s="10">
        <v>0</v>
      </c>
      <c r="E15" s="10">
        <v>0</v>
      </c>
      <c r="F15" s="24">
        <v>54881469.490000002</v>
      </c>
      <c r="G15" s="25">
        <v>5.3400000000000003E-2</v>
      </c>
      <c r="H15" s="24">
        <v>3896825591.52</v>
      </c>
      <c r="I15" s="25">
        <v>7.5600000000000001E-2</v>
      </c>
      <c r="J15" s="10">
        <v>0</v>
      </c>
      <c r="K15" s="10">
        <v>0</v>
      </c>
      <c r="L15" s="24">
        <v>1082999233.0699999</v>
      </c>
      <c r="M15" s="25">
        <v>7.17E-2</v>
      </c>
      <c r="N15" s="10">
        <v>0</v>
      </c>
      <c r="O15" s="10">
        <v>0</v>
      </c>
      <c r="P15" s="24">
        <v>345509613.89999998</v>
      </c>
      <c r="Q15" s="25">
        <v>5.0900000000000001E-2</v>
      </c>
      <c r="R15" s="24">
        <v>6373234850.1999998</v>
      </c>
      <c r="S15" s="25">
        <v>0.1346</v>
      </c>
      <c r="T15" s="24">
        <v>591299706.24000001</v>
      </c>
      <c r="U15" s="25">
        <v>7.5800000000000006E-2</v>
      </c>
    </row>
    <row r="16" spans="1:21" ht="19.5" customHeight="1">
      <c r="A16" s="3" t="s">
        <v>22</v>
      </c>
      <c r="B16" s="24">
        <v>442718773</v>
      </c>
      <c r="C16" s="25">
        <v>7.8299999999999995E-2</v>
      </c>
      <c r="D16" s="24">
        <v>15762822385.459999</v>
      </c>
      <c r="E16" s="25">
        <v>5.4399999999999997E-2</v>
      </c>
      <c r="F16" s="24">
        <v>376077067.80000001</v>
      </c>
      <c r="G16" s="25">
        <v>5.7500000000000002E-2</v>
      </c>
      <c r="H16" s="24">
        <v>35018832904.82</v>
      </c>
      <c r="I16" s="25">
        <v>4.36E-2</v>
      </c>
      <c r="J16" s="24">
        <v>14556567185.75</v>
      </c>
      <c r="K16" s="25">
        <v>5.8599999999999999E-2</v>
      </c>
      <c r="L16" s="10">
        <v>0</v>
      </c>
      <c r="M16" s="10">
        <v>0</v>
      </c>
      <c r="N16" s="24">
        <v>11509959075.450001</v>
      </c>
      <c r="O16" s="25">
        <v>5.1499999999999997E-2</v>
      </c>
      <c r="P16" s="24">
        <v>1059283399.39</v>
      </c>
      <c r="Q16" s="25">
        <v>7.4399999999999994E-2</v>
      </c>
      <c r="R16" s="10">
        <v>0</v>
      </c>
      <c r="S16" s="10">
        <v>0</v>
      </c>
      <c r="T16" s="24">
        <v>9721655455.8400002</v>
      </c>
      <c r="U16" s="27">
        <v>6.5600000000000006E-2</v>
      </c>
    </row>
    <row r="17" spans="1:21" ht="19.5" customHeight="1">
      <c r="A17" s="3" t="s">
        <v>23</v>
      </c>
      <c r="B17" s="10">
        <v>0</v>
      </c>
      <c r="C17" s="10">
        <v>0</v>
      </c>
      <c r="D17" s="10">
        <v>0</v>
      </c>
      <c r="E17" s="10">
        <v>0</v>
      </c>
      <c r="F17" s="24">
        <v>55935999.770000003</v>
      </c>
      <c r="G17" s="25">
        <v>7.6499999999999999E-2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26">
        <v>0</v>
      </c>
      <c r="U17" s="26">
        <v>0</v>
      </c>
    </row>
    <row r="18" spans="1:21" s="11" customFormat="1" ht="17.25">
      <c r="A18" s="3" t="s">
        <v>41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24">
        <v>994187517.83000004</v>
      </c>
      <c r="I18" s="25">
        <v>0.1273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26">
        <v>0</v>
      </c>
      <c r="U18" s="26">
        <v>0</v>
      </c>
    </row>
    <row r="19" spans="1:21" ht="17.25">
      <c r="A19" s="3" t="s">
        <v>25</v>
      </c>
      <c r="B19" s="24">
        <v>2461303637.9299998</v>
      </c>
      <c r="C19" s="25">
        <v>5.8200000000000002E-2</v>
      </c>
      <c r="D19" s="24">
        <v>26102215920.990002</v>
      </c>
      <c r="E19" s="25">
        <v>0.10730000000000001</v>
      </c>
      <c r="F19" s="24">
        <v>2812116834.4400001</v>
      </c>
      <c r="G19" s="25">
        <v>0.12280000000000001</v>
      </c>
      <c r="H19" s="24">
        <v>54270937007.110001</v>
      </c>
      <c r="I19" s="25">
        <v>0.1201</v>
      </c>
      <c r="J19" s="24">
        <v>19722886677.799999</v>
      </c>
      <c r="K19" s="25">
        <v>0.1246</v>
      </c>
      <c r="L19" s="24">
        <v>3011001663.4899998</v>
      </c>
      <c r="M19" s="25">
        <v>8.4900000000000003E-2</v>
      </c>
      <c r="N19" s="24">
        <v>40734533306.129997</v>
      </c>
      <c r="O19" s="25">
        <v>0.11070000000000001</v>
      </c>
      <c r="P19" s="24">
        <v>4125405664.5</v>
      </c>
      <c r="Q19" s="25">
        <v>9.1300000000000006E-2</v>
      </c>
      <c r="R19" s="24">
        <v>6766570592.7700005</v>
      </c>
      <c r="S19" s="25">
        <v>0.1176</v>
      </c>
      <c r="T19" s="24">
        <v>8051735831.6499996</v>
      </c>
      <c r="U19" s="25">
        <v>9.7199999999999995E-2</v>
      </c>
    </row>
    <row r="20" spans="1:21" ht="32.25">
      <c r="A20" s="3" t="s">
        <v>26</v>
      </c>
      <c r="B20" s="24">
        <v>72476686.870000005</v>
      </c>
      <c r="C20" s="25">
        <v>-3.2500000000000001E-2</v>
      </c>
      <c r="D20" s="24">
        <v>1567557885.6500001</v>
      </c>
      <c r="E20" s="25">
        <v>0.29820000000000002</v>
      </c>
      <c r="F20" s="24">
        <v>33598556.909999996</v>
      </c>
      <c r="G20" s="25">
        <v>0.53969999999999996</v>
      </c>
      <c r="H20" s="24">
        <v>2934194818.25</v>
      </c>
      <c r="I20" s="25">
        <v>0.49440000000000001</v>
      </c>
      <c r="J20" s="24">
        <v>1711766954.9100001</v>
      </c>
      <c r="K20" s="25">
        <v>0.30890000000000001</v>
      </c>
      <c r="L20" s="10">
        <v>0</v>
      </c>
      <c r="M20" s="10">
        <v>0</v>
      </c>
      <c r="N20" s="24">
        <v>1136779275.22</v>
      </c>
      <c r="O20" s="25">
        <v>0.23230000000000001</v>
      </c>
      <c r="P20" s="10">
        <v>0</v>
      </c>
      <c r="Q20" s="10">
        <v>0</v>
      </c>
      <c r="R20" s="10">
        <v>0</v>
      </c>
      <c r="S20" s="10">
        <v>0</v>
      </c>
      <c r="T20" s="26">
        <v>0</v>
      </c>
      <c r="U20" s="26">
        <v>0</v>
      </c>
    </row>
    <row r="21" spans="1:21" ht="30">
      <c r="A21" s="3" t="s">
        <v>27</v>
      </c>
      <c r="B21" s="10">
        <v>0</v>
      </c>
      <c r="C21" s="10">
        <v>0</v>
      </c>
      <c r="D21" s="24">
        <v>25988496431.790001</v>
      </c>
      <c r="E21" s="25">
        <v>9.3899999999999997E-2</v>
      </c>
      <c r="F21" s="24">
        <v>46353692.420000002</v>
      </c>
      <c r="G21" s="25">
        <v>9.2499999999999999E-2</v>
      </c>
      <c r="H21" s="10">
        <v>0</v>
      </c>
      <c r="I21" s="10">
        <v>0</v>
      </c>
      <c r="J21" s="24">
        <v>267457806.5</v>
      </c>
      <c r="K21" s="25">
        <v>5.0500000000000003E-2</v>
      </c>
      <c r="L21" s="10">
        <v>0</v>
      </c>
      <c r="M21" s="10">
        <v>0</v>
      </c>
      <c r="N21" s="24">
        <v>566255710</v>
      </c>
      <c r="O21" s="25">
        <v>9.2499999999999999E-2</v>
      </c>
      <c r="P21" s="24">
        <v>117012627.59</v>
      </c>
      <c r="Q21" s="25">
        <v>5.0500000000000003E-2</v>
      </c>
      <c r="R21" s="10">
        <v>0</v>
      </c>
      <c r="S21" s="10">
        <v>0</v>
      </c>
      <c r="T21" s="24">
        <v>117012627.59</v>
      </c>
      <c r="U21" s="25">
        <v>5.0500000000000003E-2</v>
      </c>
    </row>
    <row r="22" spans="1:21" ht="16.5" customHeight="1">
      <c r="A22" s="2" t="s">
        <v>28</v>
      </c>
      <c r="B22" s="6">
        <f>SUM(B10:B21)</f>
        <v>12329210038.340002</v>
      </c>
      <c r="C22" s="1">
        <f>+SUMPRODUCT(B10:B21,C10:C21/B22)</f>
        <v>6.6163375471185018E-2</v>
      </c>
      <c r="D22" s="6">
        <f>SUM(D10:D21)</f>
        <v>209775552484.56</v>
      </c>
      <c r="E22" s="1">
        <f>+SUMPRODUCT(D10:D21,E10:E21/D22)</f>
        <v>8.4465245984144191E-2</v>
      </c>
      <c r="F22" s="6">
        <f>SUM(F10:F21)</f>
        <v>7386168454.460001</v>
      </c>
      <c r="G22" s="1">
        <f>+SUMPRODUCT(F10:F21,G10:G21/F22)</f>
        <v>0.10109253617532013</v>
      </c>
      <c r="H22" s="6">
        <f>SUM(H10:H21)</f>
        <v>298716147841.30994</v>
      </c>
      <c r="I22" s="1" cm="1">
        <f t="array" ref="I22">+SUMPRODUCT(H10:H21,I10:I21/H22)</f>
        <v>8.4544394229532249E-2</v>
      </c>
      <c r="J22" s="6">
        <f>SUM(J10:J21)</f>
        <v>149945371479.13</v>
      </c>
      <c r="K22" s="1">
        <f>+SUMPRODUCT(J10:J21,K10:K21/J22)</f>
        <v>8.531612904511289E-2</v>
      </c>
      <c r="L22" s="6">
        <f>SUM(L10:L21)</f>
        <v>8417322407.54</v>
      </c>
      <c r="M22" s="1">
        <f>+SUMPRODUCT(L10:L21,M10:M21/L22)</f>
        <v>8.371403375077402E-2</v>
      </c>
      <c r="N22" s="6">
        <f>SUM(N10:N21)</f>
        <v>185890761304.06</v>
      </c>
      <c r="O22" s="1">
        <f>+SUMPRODUCT(N10:N21,O10:O21/N22)</f>
        <v>8.1876683088218827E-2</v>
      </c>
      <c r="P22" s="6">
        <f>SUM(P10:P21)</f>
        <v>19897019299.889999</v>
      </c>
      <c r="Q22" s="1">
        <f>+SUMPRODUCT(P10:P21,Q10:Q21/P22)</f>
        <v>7.6268936547046473E-2</v>
      </c>
      <c r="R22" s="6">
        <f>SUM(R10:R21)</f>
        <v>26512476194.799999</v>
      </c>
      <c r="S22" s="1">
        <f>+SUMPRODUCT(R10:R21,S10:S21/R22)</f>
        <v>0.10077252806329234</v>
      </c>
      <c r="T22" s="6">
        <f>SUM(T10:T21)</f>
        <v>64374909057.919991</v>
      </c>
      <c r="U22" s="1">
        <f>+SUMPRODUCT(T10:T21,U10:U21/T22)</f>
        <v>7.9057589749492896E-2</v>
      </c>
    </row>
    <row r="23" spans="1:21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20"/>
      <c r="Q23" s="13"/>
      <c r="R23" s="13"/>
      <c r="T23" s="13"/>
    </row>
    <row r="24" spans="1:21" ht="18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T24" s="16"/>
    </row>
    <row r="25" spans="1:21" ht="18" customHeight="1">
      <c r="A25" s="40" t="s">
        <v>29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T25" s="15"/>
    </row>
    <row r="26" spans="1:21">
      <c r="A26" s="40" t="s">
        <v>30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T26" s="15"/>
    </row>
    <row r="27" spans="1:21">
      <c r="A27" s="22" t="s">
        <v>31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21" ht="24.75" customHeight="1">
      <c r="A28" s="40" t="s">
        <v>38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</row>
    <row r="29" spans="1:21">
      <c r="A29" s="40" t="s">
        <v>33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</row>
    <row r="30" spans="1:21" ht="17.25" customHeight="1">
      <c r="A30" s="40" t="s">
        <v>39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</row>
    <row r="31" spans="1:2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S31" s="12"/>
    </row>
  </sheetData>
  <mergeCells count="23">
    <mergeCell ref="A31:K31"/>
    <mergeCell ref="A24:K24"/>
    <mergeCell ref="A25:K25"/>
    <mergeCell ref="A26:K26"/>
    <mergeCell ref="A28:K28"/>
    <mergeCell ref="A29:K29"/>
    <mergeCell ref="A30:K30"/>
    <mergeCell ref="T7:U8"/>
    <mergeCell ref="A1:K1"/>
    <mergeCell ref="A2:U2"/>
    <mergeCell ref="A3:U3"/>
    <mergeCell ref="A4:U4"/>
    <mergeCell ref="A5:U5"/>
    <mergeCell ref="A7:A9"/>
    <mergeCell ref="B7:C8"/>
    <mergeCell ref="D7:E8"/>
    <mergeCell ref="F7:G8"/>
    <mergeCell ref="H7:I8"/>
    <mergeCell ref="J7:K8"/>
    <mergeCell ref="L7:M8"/>
    <mergeCell ref="N7:O8"/>
    <mergeCell ref="P7:Q8"/>
    <mergeCell ref="R7:S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8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AFA1-A76D-4D54-9ACD-2B08188EFD3B}">
  <dimension ref="A1:U31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G20" sqref="G20"/>
    </sheetView>
  </sheetViews>
  <sheetFormatPr baseColWidth="10" defaultColWidth="11.42578125" defaultRowHeight="15"/>
  <cols>
    <col min="1" max="1" width="58.5703125" customWidth="1"/>
    <col min="2" max="2" width="17.5703125" bestFit="1" customWidth="1"/>
    <col min="3" max="3" width="9.42578125" bestFit="1" customWidth="1"/>
    <col min="4" max="4" width="20" bestFit="1" customWidth="1"/>
    <col min="5" max="5" width="9.42578125" bestFit="1" customWidth="1"/>
    <col min="6" max="6" width="17.5703125" bestFit="1" customWidth="1"/>
    <col min="7" max="7" width="9.42578125" bestFit="1" customWidth="1"/>
    <col min="8" max="8" width="20" bestFit="1" customWidth="1"/>
    <col min="9" max="9" width="9.42578125" bestFit="1" customWidth="1"/>
    <col min="10" max="10" width="20" bestFit="1" customWidth="1"/>
    <col min="11" max="11" width="9.42578125" bestFit="1" customWidth="1"/>
    <col min="12" max="12" width="18.85546875" bestFit="1" customWidth="1"/>
    <col min="13" max="13" width="9.42578125" bestFit="1" customWidth="1"/>
    <col min="14" max="14" width="20" bestFit="1" customWidth="1"/>
    <col min="15" max="15" width="9.42578125" bestFit="1" customWidth="1"/>
    <col min="16" max="16" width="21.28515625" bestFit="1" customWidth="1"/>
    <col min="17" max="17" width="9.42578125" customWidth="1"/>
    <col min="18" max="18" width="19" bestFit="1" customWidth="1"/>
    <col min="19" max="19" width="9.42578125" bestFit="1" customWidth="1"/>
    <col min="20" max="20" width="19.42578125" bestFit="1" customWidth="1"/>
    <col min="21" max="21" width="9.42578125" bestFit="1" customWidth="1"/>
  </cols>
  <sheetData>
    <row r="1" spans="1:2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21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>
      <c r="A4" s="33" t="s">
        <v>42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>
      <c r="A6" s="5"/>
      <c r="B6" s="4"/>
      <c r="C6" s="4"/>
      <c r="D6" s="4"/>
      <c r="E6" s="4"/>
      <c r="F6" s="4"/>
      <c r="G6" s="4"/>
      <c r="H6" s="4"/>
      <c r="I6" s="4"/>
      <c r="J6" s="4"/>
      <c r="K6" s="4"/>
    </row>
    <row r="7" spans="1:21" ht="9" customHeight="1">
      <c r="A7" s="35" t="s">
        <v>4</v>
      </c>
      <c r="B7" s="28" t="s">
        <v>5</v>
      </c>
      <c r="C7" s="29"/>
      <c r="D7" s="28" t="s">
        <v>6</v>
      </c>
      <c r="E7" s="29"/>
      <c r="F7" s="28" t="s">
        <v>7</v>
      </c>
      <c r="G7" s="29"/>
      <c r="H7" s="28" t="s">
        <v>8</v>
      </c>
      <c r="I7" s="29"/>
      <c r="J7" s="38" t="s">
        <v>9</v>
      </c>
      <c r="K7" s="39"/>
      <c r="L7" s="28" t="s">
        <v>10</v>
      </c>
      <c r="M7" s="29"/>
      <c r="N7" s="28" t="s">
        <v>11</v>
      </c>
      <c r="O7" s="29"/>
      <c r="P7" s="28" t="s">
        <v>12</v>
      </c>
      <c r="Q7" s="29"/>
      <c r="R7" s="28" t="s">
        <v>13</v>
      </c>
      <c r="S7" s="29"/>
      <c r="T7" s="28" t="s">
        <v>14</v>
      </c>
      <c r="U7" s="29"/>
    </row>
    <row r="8" spans="1:21" ht="24" customHeight="1">
      <c r="A8" s="36"/>
      <c r="B8" s="30"/>
      <c r="C8" s="31"/>
      <c r="D8" s="30"/>
      <c r="E8" s="31"/>
      <c r="F8" s="30"/>
      <c r="G8" s="31"/>
      <c r="H8" s="30"/>
      <c r="I8" s="31"/>
      <c r="J8" s="30"/>
      <c r="K8" s="31"/>
      <c r="L8" s="30"/>
      <c r="M8" s="31"/>
      <c r="N8" s="30"/>
      <c r="O8" s="31"/>
      <c r="P8" s="30"/>
      <c r="Q8" s="31"/>
      <c r="R8" s="30"/>
      <c r="S8" s="31"/>
      <c r="T8" s="30"/>
      <c r="U8" s="31"/>
    </row>
    <row r="9" spans="1:21" ht="17.25" customHeight="1">
      <c r="A9" s="37"/>
      <c r="B9" s="21" t="s">
        <v>15</v>
      </c>
      <c r="C9" s="21" t="s">
        <v>16</v>
      </c>
      <c r="D9" s="21" t="s">
        <v>15</v>
      </c>
      <c r="E9" s="21" t="s">
        <v>16</v>
      </c>
      <c r="F9" s="21" t="s">
        <v>15</v>
      </c>
      <c r="G9" s="21" t="s">
        <v>16</v>
      </c>
      <c r="H9" s="21" t="s">
        <v>15</v>
      </c>
      <c r="I9" s="21" t="s">
        <v>16</v>
      </c>
      <c r="J9" s="21" t="s">
        <v>15</v>
      </c>
      <c r="K9" s="21" t="s">
        <v>16</v>
      </c>
      <c r="L9" s="21" t="s">
        <v>15</v>
      </c>
      <c r="M9" s="21" t="s">
        <v>16</v>
      </c>
      <c r="N9" s="21" t="s">
        <v>15</v>
      </c>
      <c r="O9" s="21" t="s">
        <v>16</v>
      </c>
      <c r="P9" s="21" t="s">
        <v>15</v>
      </c>
      <c r="Q9" s="21" t="s">
        <v>16</v>
      </c>
      <c r="R9" s="21" t="s">
        <v>15</v>
      </c>
      <c r="S9" s="21" t="s">
        <v>16</v>
      </c>
      <c r="T9" s="21" t="s">
        <v>15</v>
      </c>
      <c r="U9" s="21" t="s">
        <v>16</v>
      </c>
    </row>
    <row r="10" spans="1:21">
      <c r="A10" s="3" t="s">
        <v>17</v>
      </c>
      <c r="B10" s="24">
        <v>6998593794.8100004</v>
      </c>
      <c r="C10" s="25">
        <v>5.5100000000000003E-2</v>
      </c>
      <c r="D10" s="24">
        <v>118407180361.95</v>
      </c>
      <c r="E10" s="25">
        <v>7.6700000000000004E-2</v>
      </c>
      <c r="F10" s="24">
        <v>2016249687.79</v>
      </c>
      <c r="G10" s="25">
        <v>6.4799999999999996E-2</v>
      </c>
      <c r="H10" s="24">
        <v>167066990611.95001</v>
      </c>
      <c r="I10" s="25">
        <v>7.0900000000000005E-2</v>
      </c>
      <c r="J10" s="24">
        <v>95624842164.729996</v>
      </c>
      <c r="K10" s="25">
        <v>7.5800000000000006E-2</v>
      </c>
      <c r="L10" s="24">
        <v>2911144071.0700002</v>
      </c>
      <c r="M10" s="25">
        <v>7.0699999999999999E-2</v>
      </c>
      <c r="N10" s="24">
        <v>108434705171.73</v>
      </c>
      <c r="O10" s="25">
        <v>6.9400000000000003E-2</v>
      </c>
      <c r="P10" s="24">
        <v>12674613791.440001</v>
      </c>
      <c r="Q10" s="25">
        <v>6.9500000000000006E-2</v>
      </c>
      <c r="R10" s="24">
        <v>10959784572.950001</v>
      </c>
      <c r="S10" s="25">
        <v>6.6900000000000001E-2</v>
      </c>
      <c r="T10" s="24">
        <v>39690987463.190002</v>
      </c>
      <c r="U10" s="25">
        <v>7.6399999999999996E-2</v>
      </c>
    </row>
    <row r="11" spans="1:21" ht="17.25">
      <c r="A11" s="3" t="s">
        <v>18</v>
      </c>
      <c r="B11" s="24">
        <v>454716396.51999998</v>
      </c>
      <c r="C11" s="25">
        <v>0.1021</v>
      </c>
      <c r="D11" s="24">
        <v>9926215968.9799995</v>
      </c>
      <c r="E11" s="25">
        <v>0.1011</v>
      </c>
      <c r="F11" s="24">
        <v>383422235.57999998</v>
      </c>
      <c r="G11" s="25">
        <v>9.9099999999999994E-2</v>
      </c>
      <c r="H11" s="24">
        <v>22104832660.259998</v>
      </c>
      <c r="I11" s="25">
        <v>0.1045</v>
      </c>
      <c r="J11" s="24">
        <v>8277628416.6199999</v>
      </c>
      <c r="K11" s="25">
        <v>0.1024</v>
      </c>
      <c r="L11" s="24">
        <v>46931784.869999997</v>
      </c>
      <c r="M11" s="25">
        <v>0.1</v>
      </c>
      <c r="N11" s="24">
        <v>17582977428.130001</v>
      </c>
      <c r="O11" s="25">
        <v>0.1056</v>
      </c>
      <c r="P11" s="24">
        <v>627254335.44000006</v>
      </c>
      <c r="Q11" s="25">
        <v>0.112</v>
      </c>
      <c r="R11" s="24">
        <v>355186323.88999999</v>
      </c>
      <c r="S11" s="25">
        <v>9.5200000000000007E-2</v>
      </c>
      <c r="T11" s="24">
        <v>3238847238.7600002</v>
      </c>
      <c r="U11" s="25">
        <v>0.1036</v>
      </c>
    </row>
    <row r="12" spans="1:21">
      <c r="A12" s="3" t="s">
        <v>19</v>
      </c>
      <c r="B12" s="24">
        <v>1751878324.0799999</v>
      </c>
      <c r="C12" s="25">
        <v>0.1004</v>
      </c>
      <c r="D12" s="24">
        <v>4219729933.0300002</v>
      </c>
      <c r="E12" s="25">
        <v>9.4399999999999998E-2</v>
      </c>
      <c r="F12" s="24">
        <v>1031619679.65</v>
      </c>
      <c r="G12" s="25">
        <v>0.10639999999999999</v>
      </c>
      <c r="H12" s="24">
        <v>7449991070.6899996</v>
      </c>
      <c r="I12" s="25">
        <v>8.9200000000000002E-2</v>
      </c>
      <c r="J12" s="24">
        <v>3370168398.96</v>
      </c>
      <c r="K12" s="25">
        <v>8.3000000000000004E-2</v>
      </c>
      <c r="L12" s="10">
        <v>0</v>
      </c>
      <c r="M12" s="10">
        <v>0</v>
      </c>
      <c r="N12" s="24">
        <v>3503875072.5999999</v>
      </c>
      <c r="O12" s="25">
        <v>5.8700000000000002E-2</v>
      </c>
      <c r="P12" s="24">
        <v>276018124.69</v>
      </c>
      <c r="Q12" s="25">
        <v>7.5899999999999995E-2</v>
      </c>
      <c r="R12" s="24">
        <v>605725913.45000005</v>
      </c>
      <c r="S12" s="25">
        <v>9.0399999999999994E-2</v>
      </c>
      <c r="T12" s="24">
        <v>902405955.32000005</v>
      </c>
      <c r="U12" s="25">
        <v>6.3299999999999995E-2</v>
      </c>
    </row>
    <row r="13" spans="1:21" s="11" customFormat="1" ht="30">
      <c r="A13" s="3" t="s">
        <v>24</v>
      </c>
      <c r="B13" s="10">
        <v>0</v>
      </c>
      <c r="C13" s="10">
        <v>0</v>
      </c>
      <c r="D13" s="24">
        <v>8159239512</v>
      </c>
      <c r="E13" s="25">
        <v>8.5699999999999998E-2</v>
      </c>
      <c r="F13" s="10">
        <v>0</v>
      </c>
      <c r="G13" s="10">
        <v>0</v>
      </c>
      <c r="H13" s="24">
        <v>689636248</v>
      </c>
      <c r="I13" s="25">
        <v>8.7300000000000003E-2</v>
      </c>
      <c r="J13" s="24">
        <v>2108583896.9400001</v>
      </c>
      <c r="K13" s="25">
        <v>0.1028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26">
        <v>0</v>
      </c>
      <c r="U13" s="26">
        <v>0</v>
      </c>
    </row>
    <row r="14" spans="1:21" ht="17.25">
      <c r="A14" s="3" t="s">
        <v>20</v>
      </c>
      <c r="B14" s="24">
        <v>286858564.72000003</v>
      </c>
      <c r="C14" s="25">
        <v>8.3699999999999997E-2</v>
      </c>
      <c r="D14" s="24">
        <v>425047135.56999999</v>
      </c>
      <c r="E14" s="25">
        <v>0.108</v>
      </c>
      <c r="F14" s="24">
        <v>339333021.48000002</v>
      </c>
      <c r="G14" s="25">
        <v>0.12939999999999999</v>
      </c>
      <c r="H14" s="24">
        <v>4221778911.3899999</v>
      </c>
      <c r="I14" s="25">
        <v>0.115</v>
      </c>
      <c r="J14" s="24">
        <v>5432637416.54</v>
      </c>
      <c r="K14" s="25">
        <v>8.8200000000000001E-2</v>
      </c>
      <c r="L14" s="24">
        <v>1367854490.75</v>
      </c>
      <c r="M14" s="25">
        <v>0.12590000000000001</v>
      </c>
      <c r="N14" s="24">
        <v>2793709316.6700001</v>
      </c>
      <c r="O14" s="25">
        <v>0.1045</v>
      </c>
      <c r="P14" s="24">
        <v>710683605.39999998</v>
      </c>
      <c r="Q14" s="25">
        <v>0.1033</v>
      </c>
      <c r="R14" s="24">
        <v>1470979459.3</v>
      </c>
      <c r="S14" s="25">
        <v>0.1211</v>
      </c>
      <c r="T14" s="24">
        <v>2204727795.0999999</v>
      </c>
      <c r="U14" s="25">
        <v>9.7600000000000006E-2</v>
      </c>
    </row>
    <row r="15" spans="1:21" ht="17.25">
      <c r="A15" s="3" t="s">
        <v>21</v>
      </c>
      <c r="B15" s="24">
        <v>133913821.17</v>
      </c>
      <c r="C15" s="25">
        <v>7.5800000000000006E-2</v>
      </c>
      <c r="D15" s="10">
        <v>0</v>
      </c>
      <c r="E15" s="10">
        <v>0</v>
      </c>
      <c r="F15" s="24">
        <v>54877663.869999997</v>
      </c>
      <c r="G15" s="25">
        <v>5.3400000000000003E-2</v>
      </c>
      <c r="H15" s="24">
        <v>3900245451.46</v>
      </c>
      <c r="I15" s="25">
        <v>7.5600000000000001E-2</v>
      </c>
      <c r="J15" s="10">
        <v>0</v>
      </c>
      <c r="K15" s="10">
        <v>0</v>
      </c>
      <c r="L15" s="24">
        <v>1089794784.8900001</v>
      </c>
      <c r="M15" s="25">
        <v>7.17E-2</v>
      </c>
      <c r="N15" s="10">
        <v>0</v>
      </c>
      <c r="O15" s="10">
        <v>0</v>
      </c>
      <c r="P15" s="24">
        <v>0</v>
      </c>
      <c r="Q15" s="25">
        <v>0</v>
      </c>
      <c r="R15" s="24">
        <v>6310561739.9899998</v>
      </c>
      <c r="S15" s="25">
        <v>0.1346</v>
      </c>
      <c r="T15" s="24">
        <v>595220462.88</v>
      </c>
      <c r="U15" s="25">
        <v>7.5800000000000006E-2</v>
      </c>
    </row>
    <row r="16" spans="1:21" ht="19.5" customHeight="1">
      <c r="A16" s="3" t="s">
        <v>22</v>
      </c>
      <c r="B16" s="24">
        <v>452238080.05000001</v>
      </c>
      <c r="C16" s="25">
        <v>6.7000000000000004E-2</v>
      </c>
      <c r="D16" s="24">
        <v>15712288340.02</v>
      </c>
      <c r="E16" s="25">
        <v>5.6599999999999998E-2</v>
      </c>
      <c r="F16" s="24">
        <v>374557030.75999999</v>
      </c>
      <c r="G16" s="25">
        <v>5.8999999999999997E-2</v>
      </c>
      <c r="H16" s="24">
        <v>34887682823.919998</v>
      </c>
      <c r="I16" s="25">
        <v>4.4600000000000001E-2</v>
      </c>
      <c r="J16" s="24">
        <v>14615603324.92</v>
      </c>
      <c r="K16" s="25">
        <v>6.0299999999999999E-2</v>
      </c>
      <c r="L16" s="10">
        <v>0</v>
      </c>
      <c r="M16" s="10">
        <v>0</v>
      </c>
      <c r="N16" s="24">
        <v>11479397947.18</v>
      </c>
      <c r="O16" s="25">
        <v>5.3199999999999997E-2</v>
      </c>
      <c r="P16" s="24">
        <v>1418080182.05</v>
      </c>
      <c r="Q16" s="25">
        <v>8.0100000000000005E-2</v>
      </c>
      <c r="R16" s="10">
        <v>0</v>
      </c>
      <c r="S16" s="10">
        <v>0</v>
      </c>
      <c r="T16" s="24">
        <v>10232346108.93</v>
      </c>
      <c r="U16" s="27">
        <v>7.0999999999999994E-2</v>
      </c>
    </row>
    <row r="17" spans="1:21" ht="19.5" customHeight="1">
      <c r="A17" s="3" t="s">
        <v>23</v>
      </c>
      <c r="B17" s="10">
        <v>0</v>
      </c>
      <c r="C17" s="10">
        <v>0</v>
      </c>
      <c r="D17" s="10">
        <v>0</v>
      </c>
      <c r="E17" s="10">
        <v>0</v>
      </c>
      <c r="F17" s="24">
        <v>56311142.25</v>
      </c>
      <c r="G17" s="25">
        <v>8.4199999999999997E-2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26">
        <v>0</v>
      </c>
      <c r="U17" s="26">
        <v>0</v>
      </c>
    </row>
    <row r="18" spans="1:21" s="11" customFormat="1" ht="17.25">
      <c r="A18" s="3" t="s">
        <v>41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24">
        <v>2332993695.1799998</v>
      </c>
      <c r="I18" s="25">
        <v>0.12659999999999999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26">
        <v>0</v>
      </c>
      <c r="U18" s="26">
        <v>0</v>
      </c>
    </row>
    <row r="19" spans="1:21" ht="17.25">
      <c r="A19" s="3" t="s">
        <v>25</v>
      </c>
      <c r="B19" s="24">
        <v>2491467303.9099998</v>
      </c>
      <c r="C19" s="25">
        <v>7.0900000000000005E-2</v>
      </c>
      <c r="D19" s="24">
        <v>26698661674.34</v>
      </c>
      <c r="E19" s="25">
        <v>0.1075</v>
      </c>
      <c r="F19" s="24">
        <v>3222902029.0500002</v>
      </c>
      <c r="G19" s="25">
        <v>0.122</v>
      </c>
      <c r="H19" s="24">
        <v>55025121395.870003</v>
      </c>
      <c r="I19" s="25">
        <v>0.1202</v>
      </c>
      <c r="J19" s="24">
        <v>19678244903.849998</v>
      </c>
      <c r="K19" s="25">
        <v>0.12520000000000001</v>
      </c>
      <c r="L19" s="24">
        <v>3010444493.7800002</v>
      </c>
      <c r="M19" s="25">
        <v>8.5000000000000006E-2</v>
      </c>
      <c r="N19" s="24">
        <v>42079850554.309998</v>
      </c>
      <c r="O19" s="25">
        <v>0.111</v>
      </c>
      <c r="P19" s="24">
        <v>4131819246</v>
      </c>
      <c r="Q19" s="25">
        <v>9.1399999999999995E-2</v>
      </c>
      <c r="R19" s="24">
        <v>6806200724.1700001</v>
      </c>
      <c r="S19" s="25">
        <v>0.1178</v>
      </c>
      <c r="T19" s="24">
        <v>8024480208.75</v>
      </c>
      <c r="U19" s="25">
        <v>9.7299999999999998E-2</v>
      </c>
    </row>
    <row r="20" spans="1:21" ht="32.25">
      <c r="A20" s="3" t="s">
        <v>26</v>
      </c>
      <c r="B20" s="24">
        <v>74111000.299999997</v>
      </c>
      <c r="C20" s="25">
        <v>-1.06E-2</v>
      </c>
      <c r="D20" s="24">
        <v>1602905540.4200001</v>
      </c>
      <c r="E20" s="25">
        <v>0.32750000000000001</v>
      </c>
      <c r="F20" s="24">
        <v>34356187.75</v>
      </c>
      <c r="G20" s="25">
        <v>0.57440000000000002</v>
      </c>
      <c r="H20" s="24">
        <v>2986830662.7600002</v>
      </c>
      <c r="I20" s="25">
        <v>0.52800000000000002</v>
      </c>
      <c r="J20" s="24">
        <v>1868450054.51</v>
      </c>
      <c r="K20" s="25">
        <v>0.33839999999999998</v>
      </c>
      <c r="L20" s="10">
        <v>0</v>
      </c>
      <c r="M20" s="10">
        <v>0</v>
      </c>
      <c r="N20" s="24">
        <v>1162413085.4400001</v>
      </c>
      <c r="O20" s="25">
        <v>0.2601</v>
      </c>
      <c r="P20" s="10">
        <v>0</v>
      </c>
      <c r="Q20" s="10">
        <v>0</v>
      </c>
      <c r="R20" s="10">
        <v>0</v>
      </c>
      <c r="S20" s="10">
        <v>0</v>
      </c>
      <c r="T20" s="26">
        <v>0</v>
      </c>
      <c r="U20" s="26">
        <v>0</v>
      </c>
    </row>
    <row r="21" spans="1:21" ht="30">
      <c r="A21" s="3" t="s">
        <v>27</v>
      </c>
      <c r="B21" s="10">
        <v>0</v>
      </c>
      <c r="C21" s="10">
        <v>0</v>
      </c>
      <c r="D21" s="24">
        <v>26172424841.610001</v>
      </c>
      <c r="E21" s="25">
        <v>9.3899999999999997E-2</v>
      </c>
      <c r="F21" s="24">
        <v>46686548.689999998</v>
      </c>
      <c r="G21" s="25">
        <v>9.2499999999999999E-2</v>
      </c>
      <c r="H21" s="10">
        <v>275777164.16000003</v>
      </c>
      <c r="I21" s="10">
        <v>8.3000000000000004E-2</v>
      </c>
      <c r="J21" s="24">
        <v>266122978.78</v>
      </c>
      <c r="K21" s="25">
        <v>5.0500000000000003E-2</v>
      </c>
      <c r="L21" s="10">
        <v>0</v>
      </c>
      <c r="M21" s="10">
        <v>0</v>
      </c>
      <c r="N21" s="24">
        <v>570321875</v>
      </c>
      <c r="O21" s="25">
        <v>9.2499999999999999E-2</v>
      </c>
      <c r="P21" s="24">
        <v>116428641.27</v>
      </c>
      <c r="Q21" s="25">
        <v>5.0500000000000003E-2</v>
      </c>
      <c r="R21" s="10">
        <v>0</v>
      </c>
      <c r="S21" s="10">
        <v>0</v>
      </c>
      <c r="T21" s="24">
        <v>116428641.27</v>
      </c>
      <c r="U21" s="25">
        <v>5.0500000000000003E-2</v>
      </c>
    </row>
    <row r="22" spans="1:21" ht="16.5" customHeight="1">
      <c r="A22" s="2" t="s">
        <v>28</v>
      </c>
      <c r="B22" s="6">
        <f>SUM(B10:B21)</f>
        <v>12643777285.559998</v>
      </c>
      <c r="C22" s="1">
        <f>+SUMPRODUCT(B10:B21,C10:C21/B22)</f>
        <v>6.7088953156764206E-2</v>
      </c>
      <c r="D22" s="6">
        <f>SUM(D10:D21)</f>
        <v>211323693307.91998</v>
      </c>
      <c r="E22" s="1">
        <f>+SUMPRODUCT(D10:D21,E10:E21/D22)</f>
        <v>8.5039349902377159E-2</v>
      </c>
      <c r="F22" s="6">
        <f>SUM(F10:F21)</f>
        <v>7560315226.8699999</v>
      </c>
      <c r="G22" s="1">
        <f>+SUMPRODUCT(F10:F21,G10:G21/F22)</f>
        <v>0.10176052253207774</v>
      </c>
      <c r="H22" s="6">
        <f>SUM(H10:H21)</f>
        <v>300941880695.64001</v>
      </c>
      <c r="I22" s="1" cm="1">
        <f t="array" ref="I22">+SUMPRODUCT(H10:H21,I10:I21/H22)</f>
        <v>8.548300259477995E-2</v>
      </c>
      <c r="J22" s="6">
        <f>SUM(J10:J21)</f>
        <v>151242281555.85001</v>
      </c>
      <c r="K22" s="1">
        <f>+SUMPRODUCT(J10:J21,K10:K21/J22)</f>
        <v>8.6367363178874113E-2</v>
      </c>
      <c r="L22" s="6">
        <f>SUM(L10:L21)</f>
        <v>8426169625.3600006</v>
      </c>
      <c r="M22" s="1">
        <f>+SUMPRODUCT(L10:L21,M10:M21/L22)</f>
        <v>8.5062376454872829E-2</v>
      </c>
      <c r="N22" s="6">
        <f>SUM(N10:N21)</f>
        <v>187607250451.06</v>
      </c>
      <c r="O22" s="1">
        <f>+SUMPRODUCT(N10:N21,O10:O21/N22)</f>
        <v>8.27069146189994E-2</v>
      </c>
      <c r="P22" s="6">
        <f>SUM(P10:P21)</f>
        <v>19954897926.290001</v>
      </c>
      <c r="Q22" s="1">
        <f>+SUMPRODUCT(P10:P21,Q10:Q21/P22)</f>
        <v>7.7305215487699225E-2</v>
      </c>
      <c r="R22" s="6">
        <f>SUM(R10:R21)</f>
        <v>26508438733.75</v>
      </c>
      <c r="S22" s="1">
        <f>+SUMPRODUCT(R10:R21,S10:S21/R22)</f>
        <v>0.10000923265225579</v>
      </c>
      <c r="T22" s="6">
        <f>SUM(T10:T21)</f>
        <v>65005443874.199997</v>
      </c>
      <c r="U22" s="1">
        <f>+SUMPRODUCT(T10:T21,U10:U21/T22)</f>
        <v>7.9970465419371584E-2</v>
      </c>
    </row>
    <row r="23" spans="1:21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20"/>
      <c r="Q23" s="13"/>
      <c r="R23" s="13"/>
      <c r="T23" s="13"/>
    </row>
    <row r="24" spans="1:21" ht="18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T24" s="16"/>
    </row>
    <row r="25" spans="1:21" ht="18" customHeight="1">
      <c r="A25" s="40" t="s">
        <v>29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T25" s="15"/>
    </row>
    <row r="26" spans="1:21">
      <c r="A26" s="40" t="s">
        <v>30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T26" s="15"/>
    </row>
    <row r="27" spans="1:21">
      <c r="A27" s="22" t="s">
        <v>31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21" ht="24.75" customHeight="1">
      <c r="A28" s="40" t="s">
        <v>43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</row>
    <row r="29" spans="1:21">
      <c r="A29" s="40" t="s">
        <v>33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</row>
    <row r="30" spans="1:21" ht="17.25" customHeight="1">
      <c r="A30" s="40" t="s">
        <v>39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</row>
    <row r="31" spans="1:2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S31" s="12"/>
    </row>
  </sheetData>
  <mergeCells count="23">
    <mergeCell ref="A31:K31"/>
    <mergeCell ref="A24:K24"/>
    <mergeCell ref="A25:K25"/>
    <mergeCell ref="A26:K26"/>
    <mergeCell ref="A28:K28"/>
    <mergeCell ref="A29:K29"/>
    <mergeCell ref="A30:K30"/>
    <mergeCell ref="T7:U8"/>
    <mergeCell ref="A1:K1"/>
    <mergeCell ref="A2:U2"/>
    <mergeCell ref="A3:U3"/>
    <mergeCell ref="A4:U4"/>
    <mergeCell ref="A5:U5"/>
    <mergeCell ref="A7:A9"/>
    <mergeCell ref="B7:C8"/>
    <mergeCell ref="D7:E8"/>
    <mergeCell ref="F7:G8"/>
    <mergeCell ref="H7:I8"/>
    <mergeCell ref="J7:K8"/>
    <mergeCell ref="L7:M8"/>
    <mergeCell ref="N7:O8"/>
    <mergeCell ref="P7:Q8"/>
    <mergeCell ref="R7:S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BEC75-3803-4B96-8EAE-C22E9E0D36E3}">
  <dimension ref="A1:U31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G20" sqref="G20"/>
    </sheetView>
  </sheetViews>
  <sheetFormatPr baseColWidth="10" defaultColWidth="11.42578125" defaultRowHeight="15"/>
  <cols>
    <col min="1" max="1" width="58.5703125" customWidth="1"/>
    <col min="2" max="2" width="17.5703125" bestFit="1" customWidth="1"/>
    <col min="3" max="3" width="9.42578125" bestFit="1" customWidth="1"/>
    <col min="4" max="4" width="20" bestFit="1" customWidth="1"/>
    <col min="5" max="5" width="9.42578125" bestFit="1" customWidth="1"/>
    <col min="6" max="6" width="17.5703125" bestFit="1" customWidth="1"/>
    <col min="7" max="7" width="9.42578125" bestFit="1" customWidth="1"/>
    <col min="8" max="8" width="20" bestFit="1" customWidth="1"/>
    <col min="9" max="9" width="9.42578125" bestFit="1" customWidth="1"/>
    <col min="10" max="10" width="20" bestFit="1" customWidth="1"/>
    <col min="11" max="11" width="9.42578125" bestFit="1" customWidth="1"/>
    <col min="12" max="12" width="18.85546875" bestFit="1" customWidth="1"/>
    <col min="13" max="13" width="9.42578125" bestFit="1" customWidth="1"/>
    <col min="14" max="14" width="20" bestFit="1" customWidth="1"/>
    <col min="15" max="15" width="9.42578125" bestFit="1" customWidth="1"/>
    <col min="16" max="16" width="21.28515625" bestFit="1" customWidth="1"/>
    <col min="17" max="17" width="9.42578125" customWidth="1"/>
    <col min="18" max="18" width="19" bestFit="1" customWidth="1"/>
    <col min="19" max="19" width="9.42578125" bestFit="1" customWidth="1"/>
    <col min="20" max="20" width="19.42578125" bestFit="1" customWidth="1"/>
    <col min="21" max="21" width="9.42578125" bestFit="1" customWidth="1"/>
  </cols>
  <sheetData>
    <row r="1" spans="1:2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21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>
      <c r="A4" s="33" t="s">
        <v>44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>
      <c r="A6" s="5"/>
      <c r="B6" s="4"/>
      <c r="C6" s="4"/>
      <c r="D6" s="4"/>
      <c r="E6" s="4"/>
      <c r="F6" s="4"/>
      <c r="G6" s="4"/>
      <c r="H6" s="4"/>
      <c r="I6" s="4"/>
      <c r="J6" s="4"/>
      <c r="K6" s="4"/>
    </row>
    <row r="7" spans="1:21" ht="9" customHeight="1">
      <c r="A7" s="35" t="s">
        <v>4</v>
      </c>
      <c r="B7" s="28" t="s">
        <v>5</v>
      </c>
      <c r="C7" s="29"/>
      <c r="D7" s="28" t="s">
        <v>6</v>
      </c>
      <c r="E7" s="29"/>
      <c r="F7" s="28" t="s">
        <v>7</v>
      </c>
      <c r="G7" s="29"/>
      <c r="H7" s="28" t="s">
        <v>8</v>
      </c>
      <c r="I7" s="29"/>
      <c r="J7" s="38" t="s">
        <v>9</v>
      </c>
      <c r="K7" s="39"/>
      <c r="L7" s="28" t="s">
        <v>10</v>
      </c>
      <c r="M7" s="29"/>
      <c r="N7" s="28" t="s">
        <v>11</v>
      </c>
      <c r="O7" s="29"/>
      <c r="P7" s="28" t="s">
        <v>12</v>
      </c>
      <c r="Q7" s="29"/>
      <c r="R7" s="28" t="s">
        <v>13</v>
      </c>
      <c r="S7" s="29"/>
      <c r="T7" s="28" t="s">
        <v>14</v>
      </c>
      <c r="U7" s="29"/>
    </row>
    <row r="8" spans="1:21" ht="24" customHeight="1">
      <c r="A8" s="36"/>
      <c r="B8" s="30"/>
      <c r="C8" s="31"/>
      <c r="D8" s="30"/>
      <c r="E8" s="31"/>
      <c r="F8" s="30"/>
      <c r="G8" s="31"/>
      <c r="H8" s="30"/>
      <c r="I8" s="31"/>
      <c r="J8" s="30"/>
      <c r="K8" s="31"/>
      <c r="L8" s="30"/>
      <c r="M8" s="31"/>
      <c r="N8" s="30"/>
      <c r="O8" s="31"/>
      <c r="P8" s="30"/>
      <c r="Q8" s="31"/>
      <c r="R8" s="30"/>
      <c r="S8" s="31"/>
      <c r="T8" s="30"/>
      <c r="U8" s="31"/>
    </row>
    <row r="9" spans="1:21" ht="17.25" customHeight="1">
      <c r="A9" s="37"/>
      <c r="B9" s="21" t="s">
        <v>15</v>
      </c>
      <c r="C9" s="21" t="s">
        <v>16</v>
      </c>
      <c r="D9" s="21" t="s">
        <v>15</v>
      </c>
      <c r="E9" s="21" t="s">
        <v>16</v>
      </c>
      <c r="F9" s="21" t="s">
        <v>15</v>
      </c>
      <c r="G9" s="21" t="s">
        <v>16</v>
      </c>
      <c r="H9" s="21" t="s">
        <v>15</v>
      </c>
      <c r="I9" s="21" t="s">
        <v>16</v>
      </c>
      <c r="J9" s="21" t="s">
        <v>15</v>
      </c>
      <c r="K9" s="21" t="s">
        <v>16</v>
      </c>
      <c r="L9" s="21" t="s">
        <v>15</v>
      </c>
      <c r="M9" s="21" t="s">
        <v>16</v>
      </c>
      <c r="N9" s="21" t="s">
        <v>15</v>
      </c>
      <c r="O9" s="21" t="s">
        <v>16</v>
      </c>
      <c r="P9" s="21" t="s">
        <v>15</v>
      </c>
      <c r="Q9" s="21" t="s">
        <v>16</v>
      </c>
      <c r="R9" s="21" t="s">
        <v>15</v>
      </c>
      <c r="S9" s="21" t="s">
        <v>16</v>
      </c>
      <c r="T9" s="21" t="s">
        <v>15</v>
      </c>
      <c r="U9" s="21" t="s">
        <v>16</v>
      </c>
    </row>
    <row r="10" spans="1:21">
      <c r="A10" s="3" t="s">
        <v>17</v>
      </c>
      <c r="B10" s="24">
        <v>7240132509.21</v>
      </c>
      <c r="C10" s="25">
        <v>5.3999999999999999E-2</v>
      </c>
      <c r="D10" s="24">
        <v>118257376164.99001</v>
      </c>
      <c r="E10" s="25">
        <v>7.5300000000000006E-2</v>
      </c>
      <c r="F10" s="24">
        <v>2509909520.4200001</v>
      </c>
      <c r="G10" s="25">
        <v>6.54E-2</v>
      </c>
      <c r="H10" s="24">
        <v>163971479850.35001</v>
      </c>
      <c r="I10" s="25">
        <v>7.0499999999999993E-2</v>
      </c>
      <c r="J10" s="24">
        <v>95672070220.330002</v>
      </c>
      <c r="K10" s="25">
        <v>7.4899999999999994E-2</v>
      </c>
      <c r="L10" s="24">
        <v>2908549176.6799998</v>
      </c>
      <c r="M10" s="25">
        <v>7.0499999999999993E-2</v>
      </c>
      <c r="N10" s="24">
        <v>108095458784.55</v>
      </c>
      <c r="O10" s="25">
        <v>6.9400000000000003E-2</v>
      </c>
      <c r="P10" s="24">
        <v>12690038182.24</v>
      </c>
      <c r="Q10" s="25">
        <v>6.9500000000000006E-2</v>
      </c>
      <c r="R10" s="24">
        <v>11405000301.059999</v>
      </c>
      <c r="S10" s="25">
        <v>6.7100000000000007E-2</v>
      </c>
      <c r="T10" s="24">
        <v>39802275536.809998</v>
      </c>
      <c r="U10" s="25">
        <v>7.6399999999999996E-2</v>
      </c>
    </row>
    <row r="11" spans="1:21" ht="17.25">
      <c r="A11" s="3" t="s">
        <v>18</v>
      </c>
      <c r="B11" s="24">
        <v>455194442.18000001</v>
      </c>
      <c r="C11" s="25">
        <v>0.1022</v>
      </c>
      <c r="D11" s="24">
        <v>10089119069.440001</v>
      </c>
      <c r="E11" s="25">
        <v>0.10150000000000001</v>
      </c>
      <c r="F11" s="24">
        <v>380864144.17000002</v>
      </c>
      <c r="G11" s="25">
        <v>9.9199999999999997E-2</v>
      </c>
      <c r="H11" s="24">
        <v>21979984967.669998</v>
      </c>
      <c r="I11" s="25">
        <v>0.1065</v>
      </c>
      <c r="J11" s="24">
        <v>8257239490.9499998</v>
      </c>
      <c r="K11" s="25">
        <v>0.1038</v>
      </c>
      <c r="L11" s="24">
        <v>47309698.5</v>
      </c>
      <c r="M11" s="25">
        <v>0.1</v>
      </c>
      <c r="N11" s="24">
        <v>17416816388.720001</v>
      </c>
      <c r="O11" s="25">
        <v>0.1081</v>
      </c>
      <c r="P11" s="24">
        <v>611168283.94000006</v>
      </c>
      <c r="Q11" s="25">
        <v>0.1186</v>
      </c>
      <c r="R11" s="24">
        <v>354944471.87</v>
      </c>
      <c r="S11" s="25">
        <v>9.5200000000000007E-2</v>
      </c>
      <c r="T11" s="24">
        <v>3195995435.8000002</v>
      </c>
      <c r="U11" s="25">
        <v>0.10589999999999999</v>
      </c>
    </row>
    <row r="12" spans="1:21">
      <c r="A12" s="3" t="s">
        <v>19</v>
      </c>
      <c r="B12" s="24">
        <v>1753030933.49</v>
      </c>
      <c r="C12" s="25">
        <v>0.1004</v>
      </c>
      <c r="D12" s="24">
        <v>4223601815.2399998</v>
      </c>
      <c r="E12" s="25">
        <v>9.4399999999999998E-2</v>
      </c>
      <c r="F12" s="24">
        <v>1029441431.54</v>
      </c>
      <c r="G12" s="25">
        <v>0.10639999999999999</v>
      </c>
      <c r="H12" s="24">
        <v>7371441128.5600004</v>
      </c>
      <c r="I12" s="25">
        <v>8.9200000000000002E-2</v>
      </c>
      <c r="J12" s="24">
        <v>3373278580.0900002</v>
      </c>
      <c r="K12" s="25">
        <v>8.3000000000000004E-2</v>
      </c>
      <c r="L12" s="10">
        <v>0</v>
      </c>
      <c r="M12" s="10">
        <v>0</v>
      </c>
      <c r="N12" s="24">
        <v>3502686295.3200002</v>
      </c>
      <c r="O12" s="25">
        <v>5.8700000000000002E-2</v>
      </c>
      <c r="P12" s="24">
        <v>276945946.04000002</v>
      </c>
      <c r="Q12" s="25">
        <v>7.5899999999999995E-2</v>
      </c>
      <c r="R12" s="24">
        <v>609638507.39999998</v>
      </c>
      <c r="S12" s="25">
        <v>9.0499999999999997E-2</v>
      </c>
      <c r="T12" s="24">
        <v>903806318.79999995</v>
      </c>
      <c r="U12" s="25">
        <v>6.3299999999999995E-2</v>
      </c>
    </row>
    <row r="13" spans="1:21" s="11" customFormat="1" ht="30">
      <c r="A13" s="3" t="s">
        <v>24</v>
      </c>
      <c r="B13" s="10">
        <v>0</v>
      </c>
      <c r="C13" s="10">
        <v>0</v>
      </c>
      <c r="D13" s="24">
        <v>8214554019.6000004</v>
      </c>
      <c r="E13" s="25">
        <v>8.5699999999999998E-2</v>
      </c>
      <c r="F13" s="10">
        <v>0</v>
      </c>
      <c r="G13" s="10">
        <v>0</v>
      </c>
      <c r="H13" s="24">
        <v>694398342.39999998</v>
      </c>
      <c r="I13" s="25">
        <v>8.7300000000000003E-2</v>
      </c>
      <c r="J13" s="24">
        <v>2125934134.24</v>
      </c>
      <c r="K13" s="25">
        <v>0.1028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26">
        <v>0</v>
      </c>
      <c r="U13" s="26">
        <v>0</v>
      </c>
    </row>
    <row r="14" spans="1:21" ht="17.25">
      <c r="A14" s="3" t="s">
        <v>20</v>
      </c>
      <c r="B14" s="24">
        <v>221879877.25</v>
      </c>
      <c r="C14" s="25">
        <v>8.9899999999999994E-2</v>
      </c>
      <c r="D14" s="24">
        <v>112147101.31999999</v>
      </c>
      <c r="E14" s="25">
        <v>9.8000000000000004E-2</v>
      </c>
      <c r="F14" s="24">
        <v>614815133.67999995</v>
      </c>
      <c r="G14" s="25">
        <v>0.1242</v>
      </c>
      <c r="H14" s="24">
        <v>8344158831.6599998</v>
      </c>
      <c r="I14" s="25">
        <v>0.106</v>
      </c>
      <c r="J14" s="24">
        <v>4646380811.1000004</v>
      </c>
      <c r="K14" s="25">
        <v>0.1065</v>
      </c>
      <c r="L14" s="24">
        <v>1405821730.3199999</v>
      </c>
      <c r="M14" s="25">
        <v>0.1273</v>
      </c>
      <c r="N14" s="24">
        <v>4595768363.8599997</v>
      </c>
      <c r="O14" s="25">
        <v>0.1031</v>
      </c>
      <c r="P14" s="24">
        <v>813069153.92999995</v>
      </c>
      <c r="Q14" s="25">
        <v>0.1032</v>
      </c>
      <c r="R14" s="24">
        <v>1076698443.8699999</v>
      </c>
      <c r="S14" s="25">
        <v>0.12</v>
      </c>
      <c r="T14" s="24">
        <v>2496290048.3000002</v>
      </c>
      <c r="U14" s="25">
        <v>9.4399999999999998E-2</v>
      </c>
    </row>
    <row r="15" spans="1:21" ht="17.25">
      <c r="A15" s="3" t="s">
        <v>21</v>
      </c>
      <c r="B15" s="24">
        <v>134720804.06</v>
      </c>
      <c r="C15" s="25">
        <v>7.5800000000000006E-2</v>
      </c>
      <c r="D15" s="10">
        <v>0</v>
      </c>
      <c r="E15" s="10">
        <v>0</v>
      </c>
      <c r="F15" s="24">
        <v>16209563.550000001</v>
      </c>
      <c r="G15" s="25">
        <v>5.9499999999999997E-2</v>
      </c>
      <c r="H15" s="24">
        <v>4190819941.79</v>
      </c>
      <c r="I15" s="25">
        <v>7.7399999999999997E-2</v>
      </c>
      <c r="J15" s="10">
        <v>0</v>
      </c>
      <c r="K15" s="10">
        <v>0</v>
      </c>
      <c r="L15" s="24">
        <v>1096009830.04</v>
      </c>
      <c r="M15" s="25">
        <v>7.17E-2</v>
      </c>
      <c r="N15" s="10">
        <v>0</v>
      </c>
      <c r="O15" s="10">
        <v>0</v>
      </c>
      <c r="P15" s="24">
        <v>0</v>
      </c>
      <c r="Q15" s="25">
        <v>0</v>
      </c>
      <c r="R15" s="24">
        <v>6312427493.7700005</v>
      </c>
      <c r="S15" s="25">
        <v>0.13389999999999999</v>
      </c>
      <c r="T15" s="24">
        <v>598807342.32000005</v>
      </c>
      <c r="U15" s="25">
        <v>7.5800000000000006E-2</v>
      </c>
    </row>
    <row r="16" spans="1:21" ht="19.5" customHeight="1">
      <c r="A16" s="3" t="s">
        <v>22</v>
      </c>
      <c r="B16" s="24">
        <v>467489802.57999998</v>
      </c>
      <c r="C16" s="25">
        <v>4.4900000000000002E-2</v>
      </c>
      <c r="D16" s="24">
        <v>15914058686.59</v>
      </c>
      <c r="E16" s="25">
        <v>6.1100000000000002E-2</v>
      </c>
      <c r="F16" s="24">
        <v>90880185.790000007</v>
      </c>
      <c r="G16" s="25">
        <v>9.2499999999999999E-2</v>
      </c>
      <c r="H16" s="24">
        <v>35077930696.580002</v>
      </c>
      <c r="I16" s="25">
        <v>6.3200000000000006E-2</v>
      </c>
      <c r="J16" s="24">
        <v>14887721447.370001</v>
      </c>
      <c r="K16" s="25">
        <v>6.2799999999999995E-2</v>
      </c>
      <c r="L16" s="10">
        <v>0</v>
      </c>
      <c r="M16" s="10">
        <v>0</v>
      </c>
      <c r="N16" s="24">
        <v>11551806040.59</v>
      </c>
      <c r="O16" s="25">
        <v>5.8299999999999998E-2</v>
      </c>
      <c r="P16" s="24">
        <v>1426899737.0599999</v>
      </c>
      <c r="Q16" s="25">
        <v>8.3799999999999999E-2</v>
      </c>
      <c r="R16" s="10">
        <v>0</v>
      </c>
      <c r="S16" s="10">
        <v>0</v>
      </c>
      <c r="T16" s="24">
        <v>10482075011.780001</v>
      </c>
      <c r="U16" s="27">
        <v>7.5700000000000003E-2</v>
      </c>
    </row>
    <row r="17" spans="1:21" ht="19.5" customHeight="1">
      <c r="A17" s="3" t="s">
        <v>23</v>
      </c>
      <c r="B17" s="10">
        <v>0</v>
      </c>
      <c r="C17" s="10">
        <v>0</v>
      </c>
      <c r="D17" s="10">
        <v>0</v>
      </c>
      <c r="E17" s="10">
        <v>0</v>
      </c>
      <c r="F17" s="24">
        <v>56750205.719999999</v>
      </c>
      <c r="G17" s="25">
        <v>9.4700000000000006E-2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26">
        <v>0</v>
      </c>
      <c r="U17" s="26">
        <v>0</v>
      </c>
    </row>
    <row r="18" spans="1:21" s="11" customFormat="1" ht="17.25">
      <c r="A18" s="3" t="s">
        <v>41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24">
        <v>2355962254.5300002</v>
      </c>
      <c r="I18" s="25">
        <v>0.12659999999999999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26">
        <v>0</v>
      </c>
      <c r="U18" s="26">
        <v>0</v>
      </c>
    </row>
    <row r="19" spans="1:21" ht="17.25">
      <c r="A19" s="3" t="s">
        <v>25</v>
      </c>
      <c r="B19" s="24">
        <v>2505511158.6999998</v>
      </c>
      <c r="C19" s="25">
        <v>7.0900000000000005E-2</v>
      </c>
      <c r="D19" s="24">
        <v>29194980266.73</v>
      </c>
      <c r="E19" s="25">
        <v>0.107</v>
      </c>
      <c r="F19" s="24">
        <v>2989029328.3400002</v>
      </c>
      <c r="G19" s="25">
        <v>0.12230000000000001</v>
      </c>
      <c r="H19" s="24">
        <v>56965934391.900002</v>
      </c>
      <c r="I19" s="25">
        <v>0.1196</v>
      </c>
      <c r="J19" s="24">
        <v>21619204933.450001</v>
      </c>
      <c r="K19" s="25">
        <v>0.12139999999999999</v>
      </c>
      <c r="L19" s="24">
        <v>3102716676.1399999</v>
      </c>
      <c r="M19" s="25">
        <v>8.5800000000000001E-2</v>
      </c>
      <c r="N19" s="24">
        <v>42777840033.019997</v>
      </c>
      <c r="O19" s="25">
        <v>0.111</v>
      </c>
      <c r="P19" s="24">
        <v>4108830917.5</v>
      </c>
      <c r="Q19" s="25">
        <v>9.06E-2</v>
      </c>
      <c r="R19" s="24">
        <v>6785875161.2299995</v>
      </c>
      <c r="S19" s="25">
        <v>0.1173</v>
      </c>
      <c r="T19" s="24">
        <v>8085894557.6499996</v>
      </c>
      <c r="U19" s="25">
        <v>9.7299999999999998E-2</v>
      </c>
    </row>
    <row r="20" spans="1:21" ht="32.25">
      <c r="A20" s="3" t="s">
        <v>26</v>
      </c>
      <c r="B20" s="24">
        <v>74501062.200000003</v>
      </c>
      <c r="C20" s="25">
        <v>-5.4000000000000003E-3</v>
      </c>
      <c r="D20" s="24">
        <v>1611341971.8699999</v>
      </c>
      <c r="E20" s="25">
        <v>0.33450000000000002</v>
      </c>
      <c r="F20" s="24">
        <v>34537011.619999997</v>
      </c>
      <c r="G20" s="25">
        <v>0.5827</v>
      </c>
      <c r="H20" s="24">
        <v>3003414478.6700001</v>
      </c>
      <c r="I20" s="25">
        <v>0.53610000000000002</v>
      </c>
      <c r="J20" s="24">
        <v>1878284102.99</v>
      </c>
      <c r="K20" s="25">
        <v>0.34539999999999998</v>
      </c>
      <c r="L20" s="10">
        <v>0</v>
      </c>
      <c r="M20" s="10">
        <v>0</v>
      </c>
      <c r="N20" s="24">
        <v>1168531111.8</v>
      </c>
      <c r="O20" s="25">
        <v>0.26669999999999999</v>
      </c>
      <c r="P20" s="10">
        <v>0</v>
      </c>
      <c r="Q20" s="10">
        <v>0</v>
      </c>
      <c r="R20" s="10">
        <v>0</v>
      </c>
      <c r="S20" s="10">
        <v>0</v>
      </c>
      <c r="T20" s="26">
        <v>0</v>
      </c>
      <c r="U20" s="26">
        <v>0</v>
      </c>
    </row>
    <row r="21" spans="1:21" ht="30">
      <c r="A21" s="3" t="s">
        <v>27</v>
      </c>
      <c r="B21" s="10">
        <v>0</v>
      </c>
      <c r="C21" s="10">
        <v>0</v>
      </c>
      <c r="D21" s="24">
        <v>25391395230.790001</v>
      </c>
      <c r="E21" s="25">
        <v>9.3899999999999997E-2</v>
      </c>
      <c r="F21" s="24">
        <v>45092308.399999999</v>
      </c>
      <c r="G21" s="25">
        <v>9.2499999999999999E-2</v>
      </c>
      <c r="H21" s="10">
        <v>277665428.75999999</v>
      </c>
      <c r="I21" s="10">
        <v>8.3000000000000004E-2</v>
      </c>
      <c r="J21" s="24">
        <v>267245294.61000001</v>
      </c>
      <c r="K21" s="25">
        <v>5.0500000000000003E-2</v>
      </c>
      <c r="L21" s="10">
        <v>0</v>
      </c>
      <c r="M21" s="10">
        <v>0</v>
      </c>
      <c r="N21" s="24">
        <v>550846670</v>
      </c>
      <c r="O21" s="25">
        <v>9.2499999999999999E-2</v>
      </c>
      <c r="P21" s="24">
        <v>116919653.77</v>
      </c>
      <c r="Q21" s="25">
        <v>5.0500000000000003E-2</v>
      </c>
      <c r="R21" s="10">
        <v>0</v>
      </c>
      <c r="S21" s="10">
        <v>0</v>
      </c>
      <c r="T21" s="24">
        <v>116919653.77</v>
      </c>
      <c r="U21" s="25">
        <v>5.0500000000000003E-2</v>
      </c>
    </row>
    <row r="22" spans="1:21" ht="16.5" customHeight="1">
      <c r="A22" s="2" t="s">
        <v>28</v>
      </c>
      <c r="B22" s="6">
        <f>SUM(B10:B21)</f>
        <v>12852460589.670002</v>
      </c>
      <c r="C22" s="1">
        <f>+SUMPRODUCT(B10:B21,C10:C21/B22)</f>
        <v>6.5503402465322241E-2</v>
      </c>
      <c r="D22" s="6">
        <f>SUM(D10:D21)</f>
        <v>213008574326.57004</v>
      </c>
      <c r="E22" s="1">
        <f>+SUMPRODUCT(D10:D21,E10:E21/D22)</f>
        <v>8.4794565433317884E-2</v>
      </c>
      <c r="F22" s="6">
        <f>SUM(F10:F21)</f>
        <v>7767528833.2300005</v>
      </c>
      <c r="G22" s="1">
        <f>+SUMPRODUCT(F10:F21,G10:G21/F22)</f>
        <v>0.10201720565470605</v>
      </c>
      <c r="H22" s="6">
        <f>SUM(H10:H21)</f>
        <v>304233190312.87</v>
      </c>
      <c r="I22" s="1" cm="1">
        <f t="array" ref="I22">+SUMPRODUCT(H10:H21,I10:I21/H22)</f>
        <v>8.805533035986933E-2</v>
      </c>
      <c r="J22" s="6">
        <f>SUM(J10:J21)</f>
        <v>152727359015.12997</v>
      </c>
      <c r="K22" s="1">
        <f>+SUMPRODUCT(J10:J21,K10:K21/J22)</f>
        <v>8.6677874310964811E-2</v>
      </c>
      <c r="L22" s="6">
        <f>SUM(L10:L21)</f>
        <v>8560407111.6800003</v>
      </c>
      <c r="M22" s="1">
        <f>+SUMPRODUCT(L10:L21,M10:M21/L22)</f>
        <v>8.5690058794224408E-2</v>
      </c>
      <c r="N22" s="6">
        <f>SUM(N10:N21)</f>
        <v>189659753687.85999</v>
      </c>
      <c r="O22" s="1">
        <f>+SUMPRODUCT(N10:N21,O10:O21/N22)</f>
        <v>8.3562405240304699E-2</v>
      </c>
      <c r="P22" s="6">
        <f>SUM(P10:P21)</f>
        <v>20043871874.48</v>
      </c>
      <c r="Q22" s="1">
        <f>+SUMPRODUCT(P10:P21,Q10:Q21/P22)</f>
        <v>7.7685083874439079E-2</v>
      </c>
      <c r="R22" s="6">
        <f>SUM(R10:R21)</f>
        <v>26544584379.200001</v>
      </c>
      <c r="S22" s="1">
        <f>+SUMPRODUCT(R10:R21,S10:S21/R22)</f>
        <v>9.8877401598797737E-2</v>
      </c>
      <c r="T22" s="6">
        <f>SUM(T10:T21)</f>
        <v>65682063905.230003</v>
      </c>
      <c r="U22" s="1">
        <f>+SUMPRODUCT(T10:T21,U10:U21/T22)</f>
        <v>8.0748911206109025E-2</v>
      </c>
    </row>
    <row r="23" spans="1:21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20"/>
      <c r="Q23" s="13"/>
      <c r="R23" s="13"/>
      <c r="T23" s="13"/>
    </row>
    <row r="24" spans="1:21" ht="18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T24" s="16"/>
    </row>
    <row r="25" spans="1:21" ht="18" customHeight="1">
      <c r="A25" s="40" t="s">
        <v>29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T25" s="15"/>
    </row>
    <row r="26" spans="1:21">
      <c r="A26" s="40" t="s">
        <v>30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T26" s="15"/>
    </row>
    <row r="27" spans="1:21">
      <c r="A27" s="22" t="s">
        <v>31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21" ht="24.75" customHeight="1">
      <c r="A28" s="40" t="s">
        <v>43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</row>
    <row r="29" spans="1:21">
      <c r="A29" s="40" t="s">
        <v>33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</row>
    <row r="30" spans="1:21" ht="17.25" customHeight="1">
      <c r="A30" s="40" t="s">
        <v>39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</row>
    <row r="31" spans="1:2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S31" s="12"/>
    </row>
  </sheetData>
  <mergeCells count="23">
    <mergeCell ref="A31:K31"/>
    <mergeCell ref="A24:K24"/>
    <mergeCell ref="A25:K25"/>
    <mergeCell ref="A26:K26"/>
    <mergeCell ref="A28:K28"/>
    <mergeCell ref="A29:K29"/>
    <mergeCell ref="A30:K30"/>
    <mergeCell ref="T7:U8"/>
    <mergeCell ref="A1:K1"/>
    <mergeCell ref="A2:U2"/>
    <mergeCell ref="A3:U3"/>
    <mergeCell ref="A4:U4"/>
    <mergeCell ref="A5:U5"/>
    <mergeCell ref="A7:A9"/>
    <mergeCell ref="B7:C8"/>
    <mergeCell ref="D7:E8"/>
    <mergeCell ref="F7:G8"/>
    <mergeCell ref="H7:I8"/>
    <mergeCell ref="J7:K8"/>
    <mergeCell ref="L7:M8"/>
    <mergeCell ref="N7:O8"/>
    <mergeCell ref="P7:Q8"/>
    <mergeCell ref="R7:S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C689A-9D30-477C-B689-8FF93FE1F299}">
  <dimension ref="A1:U31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G20" sqref="G20"/>
    </sheetView>
  </sheetViews>
  <sheetFormatPr baseColWidth="10" defaultColWidth="11.42578125" defaultRowHeight="15"/>
  <cols>
    <col min="1" max="1" width="58.5703125" customWidth="1"/>
    <col min="2" max="2" width="17.5703125" bestFit="1" customWidth="1"/>
    <col min="3" max="3" width="9.42578125" bestFit="1" customWidth="1"/>
    <col min="4" max="4" width="20" bestFit="1" customWidth="1"/>
    <col min="5" max="5" width="9.42578125" bestFit="1" customWidth="1"/>
    <col min="6" max="6" width="17.5703125" bestFit="1" customWidth="1"/>
    <col min="7" max="7" width="9.42578125" bestFit="1" customWidth="1"/>
    <col min="8" max="8" width="20" bestFit="1" customWidth="1"/>
    <col min="9" max="9" width="9.42578125" bestFit="1" customWidth="1"/>
    <col min="10" max="10" width="20" bestFit="1" customWidth="1"/>
    <col min="11" max="11" width="9.42578125" bestFit="1" customWidth="1"/>
    <col min="12" max="12" width="18.85546875" bestFit="1" customWidth="1"/>
    <col min="13" max="13" width="9.42578125" bestFit="1" customWidth="1"/>
    <col min="14" max="14" width="20" bestFit="1" customWidth="1"/>
    <col min="15" max="15" width="9.42578125" bestFit="1" customWidth="1"/>
    <col min="16" max="16" width="21.28515625" bestFit="1" customWidth="1"/>
    <col min="17" max="17" width="9.42578125" customWidth="1"/>
    <col min="18" max="18" width="19" bestFit="1" customWidth="1"/>
    <col min="19" max="19" width="9.42578125" bestFit="1" customWidth="1"/>
    <col min="20" max="20" width="19.42578125" bestFit="1" customWidth="1"/>
    <col min="21" max="21" width="9.42578125" bestFit="1" customWidth="1"/>
  </cols>
  <sheetData>
    <row r="1" spans="1:2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21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>
      <c r="A4" s="33" t="s">
        <v>45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>
      <c r="A6" s="5"/>
      <c r="B6" s="4"/>
      <c r="C6" s="4"/>
      <c r="D6" s="4"/>
      <c r="E6" s="4"/>
      <c r="F6" s="4"/>
      <c r="G6" s="4"/>
      <c r="H6" s="4"/>
      <c r="I6" s="4"/>
      <c r="J6" s="4"/>
      <c r="K6" s="4"/>
    </row>
    <row r="7" spans="1:21" ht="9" customHeight="1">
      <c r="A7" s="35" t="s">
        <v>4</v>
      </c>
      <c r="B7" s="28" t="s">
        <v>5</v>
      </c>
      <c r="C7" s="29"/>
      <c r="D7" s="28" t="s">
        <v>6</v>
      </c>
      <c r="E7" s="29"/>
      <c r="F7" s="28" t="s">
        <v>7</v>
      </c>
      <c r="G7" s="29"/>
      <c r="H7" s="28" t="s">
        <v>8</v>
      </c>
      <c r="I7" s="29"/>
      <c r="J7" s="38" t="s">
        <v>9</v>
      </c>
      <c r="K7" s="39"/>
      <c r="L7" s="28" t="s">
        <v>10</v>
      </c>
      <c r="M7" s="29"/>
      <c r="N7" s="28" t="s">
        <v>11</v>
      </c>
      <c r="O7" s="29"/>
      <c r="P7" s="28" t="s">
        <v>12</v>
      </c>
      <c r="Q7" s="29"/>
      <c r="R7" s="28" t="s">
        <v>13</v>
      </c>
      <c r="S7" s="29"/>
      <c r="T7" s="28" t="s">
        <v>14</v>
      </c>
      <c r="U7" s="29"/>
    </row>
    <row r="8" spans="1:21" ht="24" customHeight="1">
      <c r="A8" s="36"/>
      <c r="B8" s="30"/>
      <c r="C8" s="31"/>
      <c r="D8" s="30"/>
      <c r="E8" s="31"/>
      <c r="F8" s="30"/>
      <c r="G8" s="31"/>
      <c r="H8" s="30"/>
      <c r="I8" s="31"/>
      <c r="J8" s="30"/>
      <c r="K8" s="31"/>
      <c r="L8" s="30"/>
      <c r="M8" s="31"/>
      <c r="N8" s="30"/>
      <c r="O8" s="31"/>
      <c r="P8" s="30"/>
      <c r="Q8" s="31"/>
      <c r="R8" s="30"/>
      <c r="S8" s="31"/>
      <c r="T8" s="30"/>
      <c r="U8" s="31"/>
    </row>
    <row r="9" spans="1:21" ht="17.25" customHeight="1">
      <c r="A9" s="37"/>
      <c r="B9" s="21" t="s">
        <v>15</v>
      </c>
      <c r="C9" s="21" t="s">
        <v>16</v>
      </c>
      <c r="D9" s="21" t="s">
        <v>15</v>
      </c>
      <c r="E9" s="21" t="s">
        <v>16</v>
      </c>
      <c r="F9" s="21" t="s">
        <v>15</v>
      </c>
      <c r="G9" s="21" t="s">
        <v>16</v>
      </c>
      <c r="H9" s="21" t="s">
        <v>15</v>
      </c>
      <c r="I9" s="21" t="s">
        <v>16</v>
      </c>
      <c r="J9" s="21" t="s">
        <v>15</v>
      </c>
      <c r="K9" s="21" t="s">
        <v>16</v>
      </c>
      <c r="L9" s="21" t="s">
        <v>15</v>
      </c>
      <c r="M9" s="21" t="s">
        <v>16</v>
      </c>
      <c r="N9" s="21" t="s">
        <v>15</v>
      </c>
      <c r="O9" s="21" t="s">
        <v>16</v>
      </c>
      <c r="P9" s="21" t="s">
        <v>15</v>
      </c>
      <c r="Q9" s="21" t="s">
        <v>16</v>
      </c>
      <c r="R9" s="21" t="s">
        <v>15</v>
      </c>
      <c r="S9" s="21" t="s">
        <v>16</v>
      </c>
      <c r="T9" s="21" t="s">
        <v>15</v>
      </c>
      <c r="U9" s="21" t="s">
        <v>16</v>
      </c>
    </row>
    <row r="10" spans="1:21">
      <c r="A10" s="3" t="s">
        <v>17</v>
      </c>
      <c r="B10" s="24">
        <v>7589813310.1300001</v>
      </c>
      <c r="C10" s="25">
        <v>5.1299999999999998E-2</v>
      </c>
      <c r="D10" s="24">
        <v>122262215805.83</v>
      </c>
      <c r="E10" s="25">
        <v>7.5499999999999998E-2</v>
      </c>
      <c r="F10" s="24">
        <v>2723990400.5300002</v>
      </c>
      <c r="G10" s="25">
        <v>6.4699999999999994E-2</v>
      </c>
      <c r="H10" s="24">
        <v>168829335301.92001</v>
      </c>
      <c r="I10" s="25">
        <v>7.0699999999999999E-2</v>
      </c>
      <c r="J10" s="24">
        <v>97364001731.580002</v>
      </c>
      <c r="K10" s="25">
        <v>7.0599999999999996E-2</v>
      </c>
      <c r="L10" s="24">
        <v>2877069617.4499998</v>
      </c>
      <c r="M10" s="25">
        <v>7.0599999999999996E-2</v>
      </c>
      <c r="N10" s="24">
        <v>112353124225.02</v>
      </c>
      <c r="O10" s="25">
        <v>7.0099999999999996E-2</v>
      </c>
      <c r="P10" s="24">
        <v>12584231456.1</v>
      </c>
      <c r="Q10" s="25">
        <v>6.9599999999999995E-2</v>
      </c>
      <c r="R10" s="24">
        <v>11428841666.459999</v>
      </c>
      <c r="S10" s="25">
        <v>6.7400000000000002E-2</v>
      </c>
      <c r="T10" s="24">
        <v>39362045906.110001</v>
      </c>
      <c r="U10" s="25">
        <v>7.6499999999999999E-2</v>
      </c>
    </row>
    <row r="11" spans="1:21" ht="17.25">
      <c r="A11" s="3" t="s">
        <v>18</v>
      </c>
      <c r="B11" s="24">
        <v>458018192.88</v>
      </c>
      <c r="C11" s="25">
        <v>0.1022</v>
      </c>
      <c r="D11" s="24">
        <v>10257557328.92</v>
      </c>
      <c r="E11" s="25">
        <v>0.1013</v>
      </c>
      <c r="F11" s="24">
        <v>381776054.01999998</v>
      </c>
      <c r="G11" s="25">
        <v>9.9099999999999994E-2</v>
      </c>
      <c r="H11" s="24">
        <v>21953187195.419998</v>
      </c>
      <c r="I11" s="25">
        <v>0.1066</v>
      </c>
      <c r="J11" s="24">
        <v>8318215682.5200005</v>
      </c>
      <c r="K11" s="25">
        <v>0.1038</v>
      </c>
      <c r="L11" s="24">
        <v>47703406.369999997</v>
      </c>
      <c r="M11" s="25">
        <v>0.1</v>
      </c>
      <c r="N11" s="24">
        <v>17399857932.259998</v>
      </c>
      <c r="O11" s="25">
        <v>0.1082</v>
      </c>
      <c r="P11" s="24">
        <v>616755125.94000006</v>
      </c>
      <c r="Q11" s="25">
        <v>0.1187</v>
      </c>
      <c r="R11" s="24">
        <v>357770943.04000002</v>
      </c>
      <c r="S11" s="25">
        <v>9.5200000000000007E-2</v>
      </c>
      <c r="T11" s="24">
        <v>3217893023.1700001</v>
      </c>
      <c r="U11" s="25">
        <v>0.10589999999999999</v>
      </c>
    </row>
    <row r="12" spans="1:21">
      <c r="A12" s="3" t="s">
        <v>19</v>
      </c>
      <c r="B12" s="24">
        <v>1756613233.6400001</v>
      </c>
      <c r="C12" s="25">
        <v>0.10050000000000001</v>
      </c>
      <c r="D12" s="24">
        <v>4424489370.1499996</v>
      </c>
      <c r="E12" s="25">
        <v>9.4500000000000001E-2</v>
      </c>
      <c r="F12" s="24">
        <v>1036457325.99</v>
      </c>
      <c r="G12" s="25">
        <v>0.10639999999999999</v>
      </c>
      <c r="H12" s="24">
        <v>7432363598.71</v>
      </c>
      <c r="I12" s="25">
        <v>8.9099999999999999E-2</v>
      </c>
      <c r="J12" s="24">
        <v>3385113501.6100001</v>
      </c>
      <c r="K12" s="25">
        <v>8.3000000000000004E-2</v>
      </c>
      <c r="L12" s="10">
        <v>0</v>
      </c>
      <c r="M12" s="10">
        <v>0</v>
      </c>
      <c r="N12" s="24">
        <v>3539543367.7399998</v>
      </c>
      <c r="O12" s="25">
        <v>5.8700000000000002E-2</v>
      </c>
      <c r="P12" s="24">
        <v>279111852.94999999</v>
      </c>
      <c r="Q12" s="25">
        <v>7.5800000000000006E-2</v>
      </c>
      <c r="R12" s="24">
        <v>615436888.82000005</v>
      </c>
      <c r="S12" s="25">
        <v>9.0499999999999997E-2</v>
      </c>
      <c r="T12" s="24">
        <v>910257460.71000004</v>
      </c>
      <c r="U12" s="25">
        <v>6.3200000000000006E-2</v>
      </c>
    </row>
    <row r="13" spans="1:21" s="11" customFormat="1" ht="30">
      <c r="A13" s="3" t="s">
        <v>24</v>
      </c>
      <c r="B13" s="10">
        <v>0</v>
      </c>
      <c r="C13" s="10">
        <v>0</v>
      </c>
      <c r="D13" s="24">
        <v>8272106615.8000002</v>
      </c>
      <c r="E13" s="25">
        <v>8.5699999999999998E-2</v>
      </c>
      <c r="F13" s="10">
        <v>0</v>
      </c>
      <c r="G13" s="10">
        <v>0</v>
      </c>
      <c r="H13" s="24">
        <v>699353715.20000005</v>
      </c>
      <c r="I13" s="25">
        <v>8.7300000000000003E-2</v>
      </c>
      <c r="J13" s="24">
        <v>2144014229.3800001</v>
      </c>
      <c r="K13" s="25">
        <v>0.1028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26">
        <v>0</v>
      </c>
      <c r="U13" s="26">
        <v>0</v>
      </c>
    </row>
    <row r="14" spans="1:21" ht="17.25">
      <c r="A14" s="3" t="s">
        <v>20</v>
      </c>
      <c r="B14" s="24">
        <v>327407716.00999999</v>
      </c>
      <c r="C14" s="25">
        <v>0.10150000000000001</v>
      </c>
      <c r="D14" s="24">
        <v>998559372.36000001</v>
      </c>
      <c r="E14" s="25">
        <v>5.5399999999999998E-2</v>
      </c>
      <c r="F14" s="24">
        <v>546342836.29999995</v>
      </c>
      <c r="G14" s="25">
        <v>0.1192</v>
      </c>
      <c r="H14" s="24">
        <v>10537568368.4</v>
      </c>
      <c r="I14" s="25">
        <v>8.8099999999999998E-2</v>
      </c>
      <c r="J14" s="24">
        <v>4184986588.6399999</v>
      </c>
      <c r="K14" s="25">
        <v>7.2999999999999995E-2</v>
      </c>
      <c r="L14" s="24">
        <v>1415093322.4200001</v>
      </c>
      <c r="M14" s="25">
        <v>0.1164</v>
      </c>
      <c r="N14" s="24">
        <v>4784340810.0500002</v>
      </c>
      <c r="O14" s="25">
        <v>7.3800000000000004E-2</v>
      </c>
      <c r="P14" s="24">
        <v>1047766709.75</v>
      </c>
      <c r="Q14" s="25">
        <v>8.43E-2</v>
      </c>
      <c r="R14" s="24">
        <v>1157218518.6600001</v>
      </c>
      <c r="S14" s="25">
        <v>0.11890000000000001</v>
      </c>
      <c r="T14" s="24">
        <v>3326337798.48</v>
      </c>
      <c r="U14" s="25">
        <v>7.0599999999999996E-2</v>
      </c>
    </row>
    <row r="15" spans="1:21" ht="17.25">
      <c r="A15" s="3" t="s">
        <v>21</v>
      </c>
      <c r="B15" s="24">
        <v>135559795.69</v>
      </c>
      <c r="C15" s="25">
        <v>7.5800000000000006E-2</v>
      </c>
      <c r="D15" s="10">
        <v>0</v>
      </c>
      <c r="E15" s="10">
        <v>0</v>
      </c>
      <c r="F15" s="24">
        <v>16289271.449999999</v>
      </c>
      <c r="G15" s="25">
        <v>5.9499999999999997E-2</v>
      </c>
      <c r="H15" s="24">
        <v>4216544793.0599999</v>
      </c>
      <c r="I15" s="25">
        <v>7.7399999999999997E-2</v>
      </c>
      <c r="J15" s="10">
        <v>0</v>
      </c>
      <c r="K15" s="10">
        <v>0</v>
      </c>
      <c r="L15" s="24">
        <v>1102469562.45</v>
      </c>
      <c r="M15" s="25">
        <v>7.17E-2</v>
      </c>
      <c r="N15" s="10">
        <v>0</v>
      </c>
      <c r="O15" s="10">
        <v>0</v>
      </c>
      <c r="P15" s="24">
        <v>0</v>
      </c>
      <c r="Q15" s="25">
        <v>0</v>
      </c>
      <c r="R15" s="24">
        <v>6314260782.29</v>
      </c>
      <c r="S15" s="25">
        <v>0.1346</v>
      </c>
      <c r="T15" s="24">
        <v>602536494.24000001</v>
      </c>
      <c r="U15" s="25">
        <v>7.5800000000000006E-2</v>
      </c>
    </row>
    <row r="16" spans="1:21" ht="19.5" customHeight="1">
      <c r="A16" s="3" t="s">
        <v>22</v>
      </c>
      <c r="B16" s="24">
        <v>469640484.47000003</v>
      </c>
      <c r="C16" s="25">
        <v>6.9400000000000003E-2</v>
      </c>
      <c r="D16" s="24">
        <v>16023041614.17</v>
      </c>
      <c r="E16" s="25">
        <v>6.4699999999999994E-2</v>
      </c>
      <c r="F16" s="24">
        <v>91278094.969999999</v>
      </c>
      <c r="G16" s="25">
        <v>0.1032</v>
      </c>
      <c r="H16" s="24">
        <v>36792485474.220001</v>
      </c>
      <c r="I16" s="25">
        <v>5.5100000000000003E-2</v>
      </c>
      <c r="J16" s="24">
        <v>15440037984.07</v>
      </c>
      <c r="K16" s="25">
        <v>6.7199999999999996E-2</v>
      </c>
      <c r="L16" s="10">
        <v>0</v>
      </c>
      <c r="M16" s="10">
        <v>0</v>
      </c>
      <c r="N16" s="24">
        <v>11759674384.1</v>
      </c>
      <c r="O16" s="25">
        <v>6.3E-2</v>
      </c>
      <c r="P16" s="24">
        <v>1431503339.28</v>
      </c>
      <c r="Q16" s="25">
        <v>7.8700000000000006E-2</v>
      </c>
      <c r="R16" s="10">
        <v>0</v>
      </c>
      <c r="S16" s="10">
        <v>0</v>
      </c>
      <c r="T16" s="24">
        <v>10905258674.02</v>
      </c>
      <c r="U16" s="27">
        <v>7.5300000000000006E-2</v>
      </c>
    </row>
    <row r="17" spans="1:21" ht="19.5" customHeight="1">
      <c r="A17" s="3" t="s">
        <v>23</v>
      </c>
      <c r="B17" s="10">
        <v>0</v>
      </c>
      <c r="C17" s="10">
        <v>0</v>
      </c>
      <c r="D17" s="10">
        <v>0</v>
      </c>
      <c r="E17" s="10">
        <v>0</v>
      </c>
      <c r="F17" s="24">
        <v>57035825.039999999</v>
      </c>
      <c r="G17" s="25">
        <v>8.7599999999999997E-2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26">
        <v>0</v>
      </c>
      <c r="U17" s="26">
        <v>0</v>
      </c>
    </row>
    <row r="18" spans="1:21" s="11" customFormat="1" ht="17.25">
      <c r="A18" s="3" t="s">
        <v>41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24">
        <v>2379934029.9099998</v>
      </c>
      <c r="I18" s="25">
        <v>0.12659999999999999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26">
        <v>0</v>
      </c>
      <c r="U18" s="26">
        <v>0</v>
      </c>
    </row>
    <row r="19" spans="1:21" ht="17.25">
      <c r="A19" s="3" t="s">
        <v>25</v>
      </c>
      <c r="B19" s="24">
        <v>2475040381.9200001</v>
      </c>
      <c r="C19" s="25">
        <v>7.0999999999999994E-2</v>
      </c>
      <c r="D19" s="24">
        <v>26181505803.919998</v>
      </c>
      <c r="E19" s="25">
        <v>0.1032</v>
      </c>
      <c r="F19" s="24">
        <v>2983272595.3299999</v>
      </c>
      <c r="G19" s="25">
        <v>0.1163</v>
      </c>
      <c r="H19" s="24">
        <v>52989362968.379997</v>
      </c>
      <c r="I19" s="25">
        <v>0.1149</v>
      </c>
      <c r="J19" s="24">
        <v>21448460307.150002</v>
      </c>
      <c r="K19" s="25">
        <v>0.12089999999999999</v>
      </c>
      <c r="L19" s="24">
        <v>3192597886.6900001</v>
      </c>
      <c r="M19" s="25">
        <v>8.6099999999999996E-2</v>
      </c>
      <c r="N19" s="24">
        <v>40987163059.489998</v>
      </c>
      <c r="O19" s="25">
        <v>0.10829999999999999</v>
      </c>
      <c r="P19" s="24">
        <v>4048923697.5</v>
      </c>
      <c r="Q19" s="25">
        <v>9.1399999999999995E-2</v>
      </c>
      <c r="R19" s="24">
        <v>6752845760.1599998</v>
      </c>
      <c r="S19" s="25">
        <v>0.1174</v>
      </c>
      <c r="T19" s="24">
        <v>7995106667.6099997</v>
      </c>
      <c r="U19" s="25">
        <v>9.7500000000000003E-2</v>
      </c>
    </row>
    <row r="20" spans="1:21" ht="32.25">
      <c r="A20" s="3" t="s">
        <v>26</v>
      </c>
      <c r="B20" s="24">
        <v>77654772.829999998</v>
      </c>
      <c r="C20" s="25">
        <v>3.6700000000000003E-2</v>
      </c>
      <c r="D20" s="24">
        <v>1679551822.29</v>
      </c>
      <c r="E20" s="25">
        <v>0.39100000000000001</v>
      </c>
      <c r="F20" s="24">
        <v>35999000.75</v>
      </c>
      <c r="G20" s="25">
        <v>0.64970000000000006</v>
      </c>
      <c r="H20" s="24">
        <v>3060940576.5999999</v>
      </c>
      <c r="I20" s="25">
        <v>0.60109999999999997</v>
      </c>
      <c r="J20" s="24">
        <v>2053890057.21</v>
      </c>
      <c r="K20" s="25">
        <v>0.372</v>
      </c>
      <c r="L20" s="10">
        <v>0</v>
      </c>
      <c r="M20" s="10">
        <v>0</v>
      </c>
      <c r="N20" s="24">
        <v>1217996299.04</v>
      </c>
      <c r="O20" s="25">
        <v>0.32040000000000002</v>
      </c>
      <c r="P20" s="10">
        <v>0</v>
      </c>
      <c r="Q20" s="10">
        <v>0</v>
      </c>
      <c r="R20" s="10">
        <v>0</v>
      </c>
      <c r="S20" s="10">
        <v>0</v>
      </c>
      <c r="T20" s="26">
        <v>0</v>
      </c>
      <c r="U20" s="26">
        <v>0</v>
      </c>
    </row>
    <row r="21" spans="1:21" ht="30">
      <c r="A21" s="3" t="s">
        <v>27</v>
      </c>
      <c r="B21" s="10">
        <v>0</v>
      </c>
      <c r="C21" s="10">
        <v>0</v>
      </c>
      <c r="D21" s="24">
        <v>25560082692.669998</v>
      </c>
      <c r="E21" s="25">
        <v>9.3899999999999997E-2</v>
      </c>
      <c r="F21" s="24">
        <v>45396416.670000002</v>
      </c>
      <c r="G21" s="25">
        <v>9.2499999999999999E-2</v>
      </c>
      <c r="H21" s="10">
        <v>256765220.61000001</v>
      </c>
      <c r="I21" s="10">
        <v>8.3000000000000004E-2</v>
      </c>
      <c r="J21" s="24">
        <v>246970557.43000001</v>
      </c>
      <c r="K21" s="25">
        <v>5.0500000000000003E-2</v>
      </c>
      <c r="L21" s="10">
        <v>0</v>
      </c>
      <c r="M21" s="10">
        <v>0</v>
      </c>
      <c r="N21" s="24">
        <v>554561650</v>
      </c>
      <c r="O21" s="25">
        <v>9.2499999999999999E-2</v>
      </c>
      <c r="P21" s="24">
        <v>108049181.3</v>
      </c>
      <c r="Q21" s="25">
        <v>5.0500000000000003E-2</v>
      </c>
      <c r="R21" s="10">
        <v>0</v>
      </c>
      <c r="S21" s="10">
        <v>0</v>
      </c>
      <c r="T21" s="24">
        <v>108049181.3</v>
      </c>
      <c r="U21" s="25">
        <v>5.0500000000000003E-2</v>
      </c>
    </row>
    <row r="22" spans="1:21" ht="16.5" customHeight="1">
      <c r="A22" s="2" t="s">
        <v>28</v>
      </c>
      <c r="B22" s="6">
        <f>SUM(B10:B21)</f>
        <v>13289747887.57</v>
      </c>
      <c r="C22" s="1">
        <f>+SUMPRODUCT(B10:B21,C10:C21/B22)</f>
        <v>6.5267203112544539E-2</v>
      </c>
      <c r="D22" s="6">
        <f>SUM(D10:D21)</f>
        <v>215659110426.10999</v>
      </c>
      <c r="E22" s="1">
        <f>+SUMPRODUCT(D10:D21,E10:E21/D22)</f>
        <v>8.4613446216788846E-2</v>
      </c>
      <c r="F22" s="6">
        <f>SUM(F10:F21)</f>
        <v>7917837821.0500002</v>
      </c>
      <c r="G22" s="1">
        <f>+SUMPRODUCT(F10:F21,G10:G21/F22)</f>
        <v>9.8436858716616435E-2</v>
      </c>
      <c r="H22" s="6">
        <f>SUM(H10:H21)</f>
        <v>309147841242.42999</v>
      </c>
      <c r="I22" s="1" cm="1">
        <f t="array" ref="I22">+SUMPRODUCT(H10:H21,I10:I21/H22)</f>
        <v>8.5825369076666658E-2</v>
      </c>
      <c r="J22" s="6">
        <f>SUM(J10:J21)</f>
        <v>154585690639.59</v>
      </c>
      <c r="K22" s="1">
        <f>+SUMPRODUCT(J10:J21,K10:K21/J22)</f>
        <v>8.3781434613968767E-2</v>
      </c>
      <c r="L22" s="6">
        <f>SUM(L10:L21)</f>
        <v>8634933795.3799992</v>
      </c>
      <c r="M22" s="1">
        <f>+SUMPRODUCT(L10:L21,M10:M21/L22)</f>
        <v>8.4139390208070375E-2</v>
      </c>
      <c r="N22" s="6">
        <f>SUM(N10:N21)</f>
        <v>192596261727.70001</v>
      </c>
      <c r="O22" s="1">
        <f>+SUMPRODUCT(N10:N21,O10:O21/N22)</f>
        <v>8.27678909927579E-2</v>
      </c>
      <c r="P22" s="6">
        <f>SUM(P10:P21)</f>
        <v>20116341362.820004</v>
      </c>
      <c r="Q22" s="1">
        <f>+SUMPRODUCT(P10:P21,Q10:Q21/P22)</f>
        <v>7.6889835452207164E-2</v>
      </c>
      <c r="R22" s="6">
        <f>SUM(R10:R21)</f>
        <v>26626374559.43</v>
      </c>
      <c r="S22" s="1">
        <f>+SUMPRODUCT(R10:R21,S10:S21/R22)</f>
        <v>9.9162491312870513E-2</v>
      </c>
      <c r="T22" s="6">
        <f>SUM(T10:T21)</f>
        <v>66427485205.639999</v>
      </c>
      <c r="U22" s="1">
        <f>+SUMPRODUCT(T10:T21,U10:U21/T22)</f>
        <v>7.9728394275803985E-2</v>
      </c>
    </row>
    <row r="23" spans="1:21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20"/>
      <c r="Q23" s="13"/>
      <c r="R23" s="13"/>
      <c r="T23" s="13"/>
    </row>
    <row r="24" spans="1:21" ht="18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T24" s="16"/>
    </row>
    <row r="25" spans="1:21" ht="18" customHeight="1">
      <c r="A25" s="40" t="s">
        <v>29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T25" s="15"/>
    </row>
    <row r="26" spans="1:21">
      <c r="A26" s="40" t="s">
        <v>30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T26" s="15"/>
    </row>
    <row r="27" spans="1:21">
      <c r="A27" s="22" t="s">
        <v>31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21" ht="24.75" customHeight="1">
      <c r="A28" s="40" t="s">
        <v>43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</row>
    <row r="29" spans="1:21">
      <c r="A29" s="40" t="s">
        <v>33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</row>
    <row r="30" spans="1:21" ht="17.25" customHeight="1">
      <c r="A30" s="40" t="s">
        <v>39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</row>
    <row r="31" spans="1:2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S31" s="12"/>
    </row>
  </sheetData>
  <mergeCells count="23">
    <mergeCell ref="A31:K31"/>
    <mergeCell ref="A24:K24"/>
    <mergeCell ref="A25:K25"/>
    <mergeCell ref="A26:K26"/>
    <mergeCell ref="A28:K28"/>
    <mergeCell ref="A29:K29"/>
    <mergeCell ref="A30:K30"/>
    <mergeCell ref="T7:U8"/>
    <mergeCell ref="A1:K1"/>
    <mergeCell ref="A2:U2"/>
    <mergeCell ref="A3:U3"/>
    <mergeCell ref="A4:U4"/>
    <mergeCell ref="A5:U5"/>
    <mergeCell ref="A7:A9"/>
    <mergeCell ref="B7:C8"/>
    <mergeCell ref="D7:E8"/>
    <mergeCell ref="F7:G8"/>
    <mergeCell ref="H7:I8"/>
    <mergeCell ref="J7:K8"/>
    <mergeCell ref="L7:M8"/>
    <mergeCell ref="N7:O8"/>
    <mergeCell ref="P7:Q8"/>
    <mergeCell ref="R7:S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C9727-3945-4BB1-92E6-FBA2D4D63D79}">
  <dimension ref="A1:U32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G21" sqref="G21"/>
    </sheetView>
  </sheetViews>
  <sheetFormatPr baseColWidth="10" defaultColWidth="11.42578125" defaultRowHeight="15"/>
  <cols>
    <col min="1" max="1" width="58.5703125" customWidth="1"/>
    <col min="2" max="2" width="17.85546875" bestFit="1" customWidth="1"/>
    <col min="3" max="3" width="9.42578125" bestFit="1" customWidth="1"/>
    <col min="4" max="4" width="20" bestFit="1" customWidth="1"/>
    <col min="5" max="5" width="9.42578125" bestFit="1" customWidth="1"/>
    <col min="6" max="6" width="17.5703125" bestFit="1" customWidth="1"/>
    <col min="7" max="7" width="9.42578125" bestFit="1" customWidth="1"/>
    <col min="8" max="8" width="20" bestFit="1" customWidth="1"/>
    <col min="9" max="9" width="9.42578125" bestFit="1" customWidth="1"/>
    <col min="10" max="10" width="20" bestFit="1" customWidth="1"/>
    <col min="11" max="11" width="9.42578125" bestFit="1" customWidth="1"/>
    <col min="12" max="12" width="18.85546875" bestFit="1" customWidth="1"/>
    <col min="13" max="13" width="9.42578125" bestFit="1" customWidth="1"/>
    <col min="14" max="14" width="20" bestFit="1" customWidth="1"/>
    <col min="15" max="15" width="9.42578125" bestFit="1" customWidth="1"/>
    <col min="16" max="16" width="21.28515625" bestFit="1" customWidth="1"/>
    <col min="17" max="17" width="9.42578125" customWidth="1"/>
    <col min="18" max="18" width="19" bestFit="1" customWidth="1"/>
    <col min="19" max="19" width="9.42578125" bestFit="1" customWidth="1"/>
    <col min="20" max="20" width="19.42578125" bestFit="1" customWidth="1"/>
    <col min="21" max="21" width="9.42578125" bestFit="1" customWidth="1"/>
  </cols>
  <sheetData>
    <row r="1" spans="1:2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21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>
      <c r="A4" s="33" t="s">
        <v>46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>
      <c r="A6" s="5"/>
      <c r="B6" s="4"/>
      <c r="C6" s="4"/>
      <c r="D6" s="4"/>
      <c r="E6" s="4"/>
      <c r="F6" s="4"/>
      <c r="G6" s="4"/>
      <c r="H6" s="4"/>
      <c r="I6" s="4"/>
      <c r="J6" s="4"/>
      <c r="K6" s="4"/>
    </row>
    <row r="7" spans="1:21" ht="9" customHeight="1">
      <c r="A7" s="35" t="s">
        <v>4</v>
      </c>
      <c r="B7" s="28" t="s">
        <v>5</v>
      </c>
      <c r="C7" s="29"/>
      <c r="D7" s="28" t="s">
        <v>6</v>
      </c>
      <c r="E7" s="29"/>
      <c r="F7" s="28" t="s">
        <v>7</v>
      </c>
      <c r="G7" s="29"/>
      <c r="H7" s="28" t="s">
        <v>8</v>
      </c>
      <c r="I7" s="29"/>
      <c r="J7" s="38" t="s">
        <v>9</v>
      </c>
      <c r="K7" s="39"/>
      <c r="L7" s="28" t="s">
        <v>10</v>
      </c>
      <c r="M7" s="29"/>
      <c r="N7" s="28" t="s">
        <v>11</v>
      </c>
      <c r="O7" s="29"/>
      <c r="P7" s="28" t="s">
        <v>12</v>
      </c>
      <c r="Q7" s="29"/>
      <c r="R7" s="28" t="s">
        <v>13</v>
      </c>
      <c r="S7" s="29"/>
      <c r="T7" s="28" t="s">
        <v>14</v>
      </c>
      <c r="U7" s="29"/>
    </row>
    <row r="8" spans="1:21" ht="24" customHeight="1">
      <c r="A8" s="36"/>
      <c r="B8" s="30"/>
      <c r="C8" s="31"/>
      <c r="D8" s="30"/>
      <c r="E8" s="31"/>
      <c r="F8" s="30"/>
      <c r="G8" s="31"/>
      <c r="H8" s="30"/>
      <c r="I8" s="31"/>
      <c r="J8" s="30"/>
      <c r="K8" s="31"/>
      <c r="L8" s="30"/>
      <c r="M8" s="31"/>
      <c r="N8" s="30"/>
      <c r="O8" s="31"/>
      <c r="P8" s="30"/>
      <c r="Q8" s="31"/>
      <c r="R8" s="30"/>
      <c r="S8" s="31"/>
      <c r="T8" s="30"/>
      <c r="U8" s="31"/>
    </row>
    <row r="9" spans="1:21" ht="17.25" customHeight="1">
      <c r="A9" s="37"/>
      <c r="B9" s="21" t="s">
        <v>15</v>
      </c>
      <c r="C9" s="21" t="s">
        <v>16</v>
      </c>
      <c r="D9" s="21" t="s">
        <v>15</v>
      </c>
      <c r="E9" s="21" t="s">
        <v>16</v>
      </c>
      <c r="F9" s="21" t="s">
        <v>15</v>
      </c>
      <c r="G9" s="21" t="s">
        <v>16</v>
      </c>
      <c r="H9" s="21" t="s">
        <v>15</v>
      </c>
      <c r="I9" s="21" t="s">
        <v>16</v>
      </c>
      <c r="J9" s="21" t="s">
        <v>15</v>
      </c>
      <c r="K9" s="21" t="s">
        <v>16</v>
      </c>
      <c r="L9" s="21" t="s">
        <v>15</v>
      </c>
      <c r="M9" s="21" t="s">
        <v>16</v>
      </c>
      <c r="N9" s="21" t="s">
        <v>15</v>
      </c>
      <c r="O9" s="21" t="s">
        <v>16</v>
      </c>
      <c r="P9" s="21" t="s">
        <v>15</v>
      </c>
      <c r="Q9" s="21" t="s">
        <v>16</v>
      </c>
      <c r="R9" s="21" t="s">
        <v>15</v>
      </c>
      <c r="S9" s="21" t="s">
        <v>16</v>
      </c>
      <c r="T9" s="21" t="s">
        <v>15</v>
      </c>
      <c r="U9" s="21" t="s">
        <v>16</v>
      </c>
    </row>
    <row r="10" spans="1:21" ht="17.25">
      <c r="A10" s="3" t="s">
        <v>47</v>
      </c>
      <c r="B10" s="24">
        <v>2606547.73</v>
      </c>
      <c r="C10" s="25">
        <v>1.4999999999999999E-2</v>
      </c>
      <c r="D10" s="24">
        <v>1181518975.3599999</v>
      </c>
      <c r="E10" s="25">
        <v>1.4999999999999999E-2</v>
      </c>
      <c r="F10" s="24">
        <v>10165693.07</v>
      </c>
      <c r="G10" s="25">
        <v>1.4999999999999999E-2</v>
      </c>
      <c r="H10" s="10">
        <v>0</v>
      </c>
      <c r="I10" s="10">
        <v>0</v>
      </c>
      <c r="J10" s="24">
        <v>1181518975.3599999</v>
      </c>
      <c r="K10" s="25">
        <v>1.4999999999999999E-2</v>
      </c>
      <c r="L10" s="10">
        <v>0</v>
      </c>
      <c r="M10" s="10">
        <v>0</v>
      </c>
      <c r="N10" s="24">
        <v>1181518975.3599999</v>
      </c>
      <c r="O10" s="25">
        <v>1.4999999999999999E-2</v>
      </c>
      <c r="P10" s="10">
        <v>0</v>
      </c>
      <c r="Q10" s="10">
        <v>0</v>
      </c>
      <c r="R10" s="24">
        <v>26023.63</v>
      </c>
      <c r="S10" s="25">
        <v>1.4999999999999999E-2</v>
      </c>
      <c r="T10" s="10">
        <v>0</v>
      </c>
      <c r="U10" s="10">
        <v>0</v>
      </c>
    </row>
    <row r="11" spans="1:21">
      <c r="A11" s="3" t="s">
        <v>17</v>
      </c>
      <c r="B11" s="24">
        <v>7925070437.3100004</v>
      </c>
      <c r="C11" s="25">
        <v>5.4899999999999997E-2</v>
      </c>
      <c r="D11" s="24">
        <v>126996398752.96001</v>
      </c>
      <c r="E11" s="25">
        <v>7.4800000000000005E-2</v>
      </c>
      <c r="F11" s="24">
        <v>2874790398.9299998</v>
      </c>
      <c r="G11" s="25">
        <v>6.9900000000000004E-2</v>
      </c>
      <c r="H11" s="24">
        <v>169739359666.95001</v>
      </c>
      <c r="I11" s="25">
        <v>7.0599999999999996E-2</v>
      </c>
      <c r="J11" s="24">
        <v>96767295571.050003</v>
      </c>
      <c r="K11" s="25">
        <v>7.5800000000000006E-2</v>
      </c>
      <c r="L11" s="24">
        <v>2889801988.96</v>
      </c>
      <c r="M11" s="25">
        <v>7.0599999999999996E-2</v>
      </c>
      <c r="N11" s="24">
        <v>112511915489.45</v>
      </c>
      <c r="O11" s="25">
        <v>6.9900000000000004E-2</v>
      </c>
      <c r="P11" s="24">
        <v>12474864894.48</v>
      </c>
      <c r="Q11" s="25">
        <v>6.9500000000000006E-2</v>
      </c>
      <c r="R11" s="24">
        <v>11520324223.09</v>
      </c>
      <c r="S11" s="25">
        <v>6.7100000000000007E-2</v>
      </c>
      <c r="T11" s="24">
        <v>39208233002.809998</v>
      </c>
      <c r="U11" s="25">
        <v>7.6499999999999999E-2</v>
      </c>
    </row>
    <row r="12" spans="1:21" ht="17.25">
      <c r="A12" s="3" t="s">
        <v>18</v>
      </c>
      <c r="B12" s="24">
        <v>454268032.75</v>
      </c>
      <c r="C12" s="25">
        <v>0.1021</v>
      </c>
      <c r="D12" s="24">
        <v>10176053200.17</v>
      </c>
      <c r="E12" s="25">
        <v>0.1013</v>
      </c>
      <c r="F12" s="24">
        <v>384715981.13999999</v>
      </c>
      <c r="G12" s="25">
        <v>9.9099999999999994E-2</v>
      </c>
      <c r="H12" s="24">
        <v>21859736067.630001</v>
      </c>
      <c r="I12" s="25">
        <v>0.1066</v>
      </c>
      <c r="J12" s="24">
        <v>8193561707.9099998</v>
      </c>
      <c r="K12" s="25">
        <v>0.1038</v>
      </c>
      <c r="L12" s="24">
        <v>48100391.189999998</v>
      </c>
      <c r="M12" s="25">
        <v>0.1</v>
      </c>
      <c r="N12" s="24">
        <v>17397441604.98</v>
      </c>
      <c r="O12" s="25">
        <v>0.10829999999999999</v>
      </c>
      <c r="P12" s="24">
        <v>622383662.65999997</v>
      </c>
      <c r="Q12" s="25">
        <v>0.1187</v>
      </c>
      <c r="R12" s="24">
        <v>360619999.39999998</v>
      </c>
      <c r="S12" s="25">
        <v>9.5299999999999996E-2</v>
      </c>
      <c r="T12" s="24">
        <v>3210965543.1599998</v>
      </c>
      <c r="U12" s="25">
        <v>0.10589999999999999</v>
      </c>
    </row>
    <row r="13" spans="1:21">
      <c r="A13" s="3" t="s">
        <v>19</v>
      </c>
      <c r="B13" s="24">
        <v>1752794742.6199999</v>
      </c>
      <c r="C13" s="25">
        <v>0.1004</v>
      </c>
      <c r="D13" s="24">
        <v>4423921426.54</v>
      </c>
      <c r="E13" s="25">
        <v>9.4399999999999998E-2</v>
      </c>
      <c r="F13" s="24">
        <v>1032543133.04</v>
      </c>
      <c r="G13" s="25">
        <v>0.10630000000000001</v>
      </c>
      <c r="H13" s="24">
        <v>7460375347.25</v>
      </c>
      <c r="I13" s="25">
        <v>8.8999999999999996E-2</v>
      </c>
      <c r="J13" s="24">
        <v>3398117145.5599999</v>
      </c>
      <c r="K13" s="25">
        <v>8.2900000000000001E-2</v>
      </c>
      <c r="L13" s="10">
        <v>0</v>
      </c>
      <c r="M13" s="10">
        <v>0</v>
      </c>
      <c r="N13" s="24">
        <v>3572059458.5300002</v>
      </c>
      <c r="O13" s="25">
        <v>5.8700000000000002E-2</v>
      </c>
      <c r="P13" s="24">
        <v>280866362.10000002</v>
      </c>
      <c r="Q13" s="25">
        <v>7.5800000000000006E-2</v>
      </c>
      <c r="R13" s="24">
        <v>609842556.5</v>
      </c>
      <c r="S13" s="25">
        <v>9.01E-2</v>
      </c>
      <c r="T13" s="24">
        <v>915521925.12</v>
      </c>
      <c r="U13" s="25">
        <v>6.3299999999999995E-2</v>
      </c>
    </row>
    <row r="14" spans="1:21" s="11" customFormat="1" ht="30">
      <c r="A14" s="3" t="s">
        <v>24</v>
      </c>
      <c r="B14" s="10">
        <v>0</v>
      </c>
      <c r="C14" s="10">
        <v>0</v>
      </c>
      <c r="D14" s="24">
        <v>7977134639.0100002</v>
      </c>
      <c r="E14" s="25">
        <v>8.5699999999999998E-2</v>
      </c>
      <c r="F14" s="10">
        <v>0</v>
      </c>
      <c r="G14" s="10">
        <v>0</v>
      </c>
      <c r="H14" s="24">
        <v>674123940</v>
      </c>
      <c r="I14" s="25">
        <v>8.7300000000000003E-2</v>
      </c>
      <c r="J14" s="24">
        <v>2056533451.1600001</v>
      </c>
      <c r="K14" s="25">
        <v>0.1028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26">
        <v>0</v>
      </c>
      <c r="U14" s="26">
        <v>0</v>
      </c>
    </row>
    <row r="15" spans="1:21" ht="17.25">
      <c r="A15" s="3" t="s">
        <v>20</v>
      </c>
      <c r="B15" s="24">
        <v>277451903.38999999</v>
      </c>
      <c r="C15" s="25">
        <v>8.2000000000000003E-2</v>
      </c>
      <c r="D15" s="24">
        <v>737573957.85000002</v>
      </c>
      <c r="E15" s="25">
        <v>7.0400000000000004E-2</v>
      </c>
      <c r="F15" s="24">
        <v>407235251.44</v>
      </c>
      <c r="G15" s="25">
        <v>0.1203</v>
      </c>
      <c r="H15" s="24">
        <v>11797217977.52</v>
      </c>
      <c r="I15" s="25">
        <v>8.9700000000000002E-2</v>
      </c>
      <c r="J15" s="24">
        <v>5624261834.6000004</v>
      </c>
      <c r="K15" s="25">
        <v>6.2799999999999995E-2</v>
      </c>
      <c r="L15" s="24">
        <v>1499345068.1800001</v>
      </c>
      <c r="M15" s="25">
        <v>0.11559999999999999</v>
      </c>
      <c r="N15" s="24">
        <v>4852458081</v>
      </c>
      <c r="O15" s="25">
        <v>7.4099999999999999E-2</v>
      </c>
      <c r="P15" s="24">
        <v>1241317935.47</v>
      </c>
      <c r="Q15" s="25">
        <v>7.6799999999999993E-2</v>
      </c>
      <c r="R15" s="24">
        <v>1214374778.3399999</v>
      </c>
      <c r="S15" s="25">
        <v>0.1168</v>
      </c>
      <c r="T15" s="24">
        <v>3151356295.1999998</v>
      </c>
      <c r="U15" s="25">
        <v>6.4899999999999999E-2</v>
      </c>
    </row>
    <row r="16" spans="1:21" ht="17.25">
      <c r="A16" s="3" t="s">
        <v>21</v>
      </c>
      <c r="B16" s="24">
        <v>129861802.02</v>
      </c>
      <c r="C16" s="25">
        <v>7.5800000000000006E-2</v>
      </c>
      <c r="D16" s="10">
        <v>0</v>
      </c>
      <c r="E16" s="10">
        <v>0</v>
      </c>
      <c r="F16" s="24">
        <v>15817394.550000001</v>
      </c>
      <c r="G16" s="25">
        <v>5.9400000000000001E-2</v>
      </c>
      <c r="H16" s="24">
        <v>4060327630.8299999</v>
      </c>
      <c r="I16" s="25">
        <v>7.7399999999999997E-2</v>
      </c>
      <c r="J16" s="10">
        <v>0</v>
      </c>
      <c r="K16" s="10">
        <v>0</v>
      </c>
      <c r="L16" s="24">
        <v>1064231770.03</v>
      </c>
      <c r="M16" s="25">
        <v>7.17E-2</v>
      </c>
      <c r="N16" s="10">
        <v>0</v>
      </c>
      <c r="O16" s="10">
        <v>0</v>
      </c>
      <c r="P16" s="10">
        <v>0</v>
      </c>
      <c r="Q16" s="10">
        <v>0</v>
      </c>
      <c r="R16" s="24">
        <v>6272180448.5</v>
      </c>
      <c r="S16" s="25">
        <v>0.1348</v>
      </c>
      <c r="T16" s="24">
        <v>577210038.72000003</v>
      </c>
      <c r="U16" s="25">
        <v>7.5800000000000006E-2</v>
      </c>
    </row>
    <row r="17" spans="1:21" ht="19.5" customHeight="1">
      <c r="A17" s="3" t="s">
        <v>22</v>
      </c>
      <c r="B17" s="24">
        <v>540717494.02999997</v>
      </c>
      <c r="C17" s="25">
        <v>6.4600000000000005E-2</v>
      </c>
      <c r="D17" s="24">
        <v>16261096242.66</v>
      </c>
      <c r="E17" s="25">
        <v>7.4499999999999997E-2</v>
      </c>
      <c r="F17" s="24">
        <v>93197923.689999998</v>
      </c>
      <c r="G17" s="25">
        <v>0.12939999999999999</v>
      </c>
      <c r="H17" s="24">
        <v>37178260804.260002</v>
      </c>
      <c r="I17" s="25">
        <v>6.0600000000000001E-2</v>
      </c>
      <c r="J17" s="24">
        <v>15778864231.629999</v>
      </c>
      <c r="K17" s="25">
        <v>7.4899999999999994E-2</v>
      </c>
      <c r="L17" s="10">
        <v>0</v>
      </c>
      <c r="M17" s="10">
        <v>0</v>
      </c>
      <c r="N17" s="24">
        <v>11940811309.940001</v>
      </c>
      <c r="O17" s="25">
        <v>7.4999999999999997E-2</v>
      </c>
      <c r="P17" s="24">
        <v>1438903755.1199999</v>
      </c>
      <c r="Q17" s="25">
        <v>8.1199999999999994E-2</v>
      </c>
      <c r="R17" s="10">
        <v>0</v>
      </c>
      <c r="S17" s="10">
        <v>0</v>
      </c>
      <c r="T17" s="24">
        <v>12105661554.120001</v>
      </c>
      <c r="U17" s="27">
        <v>8.0699999999999994E-2</v>
      </c>
    </row>
    <row r="18" spans="1:21" ht="19.5" customHeight="1">
      <c r="A18" s="3" t="s">
        <v>23</v>
      </c>
      <c r="B18" s="10">
        <v>0</v>
      </c>
      <c r="C18" s="10">
        <v>0</v>
      </c>
      <c r="D18" s="10">
        <v>0</v>
      </c>
      <c r="E18" s="10">
        <v>0</v>
      </c>
      <c r="F18" s="24">
        <v>57327810.93</v>
      </c>
      <c r="G18" s="25">
        <v>8.4500000000000006E-2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26">
        <v>0</v>
      </c>
      <c r="U18" s="26">
        <v>0</v>
      </c>
    </row>
    <row r="19" spans="1:21" s="11" customFormat="1" ht="17.25">
      <c r="A19" s="3" t="s">
        <v>41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24">
        <v>2404149751.1799998</v>
      </c>
      <c r="I19" s="25">
        <v>0.12659999999999999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26">
        <v>0</v>
      </c>
      <c r="U19" s="26">
        <v>0</v>
      </c>
    </row>
    <row r="20" spans="1:21" ht="17.25">
      <c r="A20" s="3" t="s">
        <v>25</v>
      </c>
      <c r="B20" s="24">
        <v>2533324295.6900001</v>
      </c>
      <c r="C20" s="25">
        <v>7.0699999999999999E-2</v>
      </c>
      <c r="D20" s="24">
        <v>24009688997.060001</v>
      </c>
      <c r="E20" s="25">
        <v>4.65E-2</v>
      </c>
      <c r="F20" s="24">
        <v>3126153269.9000001</v>
      </c>
      <c r="G20" s="25">
        <v>0.1197</v>
      </c>
      <c r="H20" s="24">
        <v>54870144350.970001</v>
      </c>
      <c r="I20" s="25">
        <v>0.1123</v>
      </c>
      <c r="J20" s="24">
        <v>21662915918.740002</v>
      </c>
      <c r="K20" s="25">
        <v>0.1113</v>
      </c>
      <c r="L20" s="24">
        <v>3202382817.7800002</v>
      </c>
      <c r="M20" s="25">
        <v>8.6099999999999996E-2</v>
      </c>
      <c r="N20" s="24">
        <v>42124030167.82</v>
      </c>
      <c r="O20" s="25">
        <v>0.1081</v>
      </c>
      <c r="P20" s="24">
        <v>4060739425</v>
      </c>
      <c r="Q20" s="25">
        <v>9.1399999999999995E-2</v>
      </c>
      <c r="R20" s="24">
        <v>6768107547.9300003</v>
      </c>
      <c r="S20" s="25">
        <v>0.11749999999999999</v>
      </c>
      <c r="T20" s="24">
        <v>7978867309.79</v>
      </c>
      <c r="U20" s="25">
        <v>9.7199999999999995E-2</v>
      </c>
    </row>
    <row r="21" spans="1:21" ht="32.25">
      <c r="A21" s="3" t="s">
        <v>26</v>
      </c>
      <c r="B21" s="24">
        <v>79028656.079999998</v>
      </c>
      <c r="C21" s="25">
        <v>5.5E-2</v>
      </c>
      <c r="D21" s="24">
        <v>1709266777.96</v>
      </c>
      <c r="E21" s="25">
        <v>0.41560000000000002</v>
      </c>
      <c r="F21" s="24">
        <v>36635902.009999998</v>
      </c>
      <c r="G21" s="25">
        <v>0.67889999999999995</v>
      </c>
      <c r="H21" s="24">
        <v>3130906993.0100002</v>
      </c>
      <c r="I21" s="25">
        <v>0.62939999999999996</v>
      </c>
      <c r="J21" s="24">
        <v>2090227877.3299999</v>
      </c>
      <c r="K21" s="25">
        <v>0.3962</v>
      </c>
      <c r="L21" s="10">
        <v>0</v>
      </c>
      <c r="M21" s="10">
        <v>0</v>
      </c>
      <c r="N21" s="24">
        <v>1239545325.1199999</v>
      </c>
      <c r="O21" s="25">
        <v>0.34370000000000001</v>
      </c>
      <c r="P21" s="10">
        <v>0</v>
      </c>
      <c r="Q21" s="10">
        <v>0</v>
      </c>
      <c r="R21" s="10">
        <v>0</v>
      </c>
      <c r="S21" s="10">
        <v>0</v>
      </c>
      <c r="T21" s="26">
        <v>0</v>
      </c>
      <c r="U21" s="26">
        <v>0</v>
      </c>
    </row>
    <row r="22" spans="1:21" ht="30">
      <c r="A22" s="3" t="s">
        <v>27</v>
      </c>
      <c r="B22" s="10">
        <v>0</v>
      </c>
      <c r="C22" s="10">
        <v>0</v>
      </c>
      <c r="D22" s="24">
        <v>25528758306.16</v>
      </c>
      <c r="E22" s="25">
        <v>9.3799999999999994E-2</v>
      </c>
      <c r="F22" s="24">
        <v>45702575.530000001</v>
      </c>
      <c r="G22" s="25">
        <v>9.2499999999999999E-2</v>
      </c>
      <c r="H22" s="10">
        <v>266803777.34</v>
      </c>
      <c r="I22" s="23">
        <v>8.3000000000000004E-2</v>
      </c>
      <c r="J22" s="24">
        <v>249194600.91</v>
      </c>
      <c r="K22" s="25">
        <v>5.0500000000000003E-2</v>
      </c>
      <c r="L22" s="10">
        <v>0</v>
      </c>
      <c r="M22" s="10">
        <v>0</v>
      </c>
      <c r="N22" s="24">
        <v>558301680</v>
      </c>
      <c r="O22" s="25">
        <v>9.2499999999999999E-2</v>
      </c>
      <c r="P22" s="24">
        <v>109022299.29000001</v>
      </c>
      <c r="Q22" s="25">
        <v>5.0500000000000003E-2</v>
      </c>
      <c r="R22" s="10">
        <v>0</v>
      </c>
      <c r="S22" s="10">
        <v>0</v>
      </c>
      <c r="T22" s="24">
        <v>109022299.29000001</v>
      </c>
      <c r="U22" s="25">
        <v>5.0500000000000003E-2</v>
      </c>
    </row>
    <row r="23" spans="1:21" ht="16.5" customHeight="1">
      <c r="A23" s="2" t="s">
        <v>28</v>
      </c>
      <c r="B23" s="6">
        <f>SUM(B10:B22)</f>
        <v>13695123911.620001</v>
      </c>
      <c r="C23" s="1" cm="1">
        <f t="array" ref="C23">+SUMPRODUCT(B10:B22,C10:C22/B23)</f>
        <v>6.6334876848496246E-2</v>
      </c>
      <c r="D23" s="6">
        <f>SUM(D10:D22)</f>
        <v>219001411275.73004</v>
      </c>
      <c r="E23" s="1" cm="1">
        <f t="array" ref="E23">+SUMPRODUCT(D10:D22,E10:E22/D23)</f>
        <v>7.8236675914829801E-2</v>
      </c>
      <c r="F23" s="6">
        <f>SUM(F11:F22)</f>
        <v>8074119641.1599989</v>
      </c>
      <c r="G23" s="1">
        <f>+SUMPRODUCT(F11:F22,G11:G22/F23)</f>
        <v>0.10143107705949102</v>
      </c>
      <c r="H23" s="6">
        <f>SUM(H11:H22)</f>
        <v>313441406306.94</v>
      </c>
      <c r="I23" s="1" cm="1">
        <f t="array" ref="I23">+SUMPRODUCT(H11:H22,I11:I22/H23)</f>
        <v>8.652709277531008E-2</v>
      </c>
      <c r="J23" s="6">
        <f>SUM(J11:J22)</f>
        <v>155820972338.89001</v>
      </c>
      <c r="K23" s="1">
        <f>+SUMPRODUCT(J11:J22,K11:K22/J23)</f>
        <v>8.6415992570558056E-2</v>
      </c>
      <c r="L23" s="6">
        <f>SUM(L11:L22)</f>
        <v>8703862036.1399994</v>
      </c>
      <c r="M23" s="1">
        <f>+SUMPRODUCT(L11:L22,M11:M22/L23)</f>
        <v>8.435162746085878E-2</v>
      </c>
      <c r="N23" s="6">
        <f>SUM(N11:N22)</f>
        <v>194196563116.84</v>
      </c>
      <c r="O23" s="1">
        <f>+SUMPRODUCT(N11:N22,O11:O22/N23)</f>
        <v>8.3651408319757217E-2</v>
      </c>
      <c r="P23" s="6">
        <f>SUM(P11:P22)</f>
        <v>20228098334.119999</v>
      </c>
      <c r="Q23" s="1">
        <f>+SUMPRODUCT(P11:P22,Q11:Q22/P23)</f>
        <v>7.66754792008352E-2</v>
      </c>
      <c r="R23" s="6">
        <f>SUM(R11:R22)</f>
        <v>26745449553.760002</v>
      </c>
      <c r="S23" s="1">
        <f>+SUMPRODUCT(R11:R22,S11:S22/R23)</f>
        <v>9.8891932468215427E-2</v>
      </c>
      <c r="T23" s="6">
        <f>SUM(T11:T22)</f>
        <v>67256837968.210007</v>
      </c>
      <c r="U23" s="1">
        <f>+SUMPRODUCT(T11:T22,U11:U22/T23)</f>
        <v>8.0343913531684449E-2</v>
      </c>
    </row>
    <row r="24" spans="1:21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20"/>
      <c r="Q24" s="13"/>
      <c r="R24" s="13"/>
      <c r="T24" s="13"/>
    </row>
    <row r="25" spans="1:21" ht="18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T25" s="16"/>
    </row>
    <row r="26" spans="1:21" ht="18" customHeight="1">
      <c r="A26" s="40" t="s">
        <v>29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T26" s="15"/>
    </row>
    <row r="27" spans="1:21">
      <c r="A27" s="40" t="s">
        <v>30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T27" s="15"/>
    </row>
    <row r="28" spans="1:21">
      <c r="A28" s="22" t="s">
        <v>31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21" ht="24.75" customHeight="1">
      <c r="A29" s="40" t="s">
        <v>43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</row>
    <row r="30" spans="1:21">
      <c r="A30" s="40" t="s">
        <v>33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</row>
    <row r="31" spans="1:21" ht="17.25" customHeight="1">
      <c r="A31" s="40" t="s">
        <v>39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2" spans="1:2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S32" s="12"/>
    </row>
  </sheetData>
  <mergeCells count="23">
    <mergeCell ref="A32:K32"/>
    <mergeCell ref="A25:K25"/>
    <mergeCell ref="A26:K26"/>
    <mergeCell ref="A27:K27"/>
    <mergeCell ref="A29:K29"/>
    <mergeCell ref="A30:K30"/>
    <mergeCell ref="A31:K31"/>
    <mergeCell ref="T7:U8"/>
    <mergeCell ref="A1:K1"/>
    <mergeCell ref="A2:U2"/>
    <mergeCell ref="A3:U3"/>
    <mergeCell ref="A4:U4"/>
    <mergeCell ref="A5:U5"/>
    <mergeCell ref="A7:A9"/>
    <mergeCell ref="B7:C8"/>
    <mergeCell ref="D7:E8"/>
    <mergeCell ref="F7:G8"/>
    <mergeCell ref="H7:I8"/>
    <mergeCell ref="J7:K8"/>
    <mergeCell ref="L7:M8"/>
    <mergeCell ref="N7:O8"/>
    <mergeCell ref="P7:Q8"/>
    <mergeCell ref="R7:S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66A0E-9291-4CB8-8437-8B238A8E5653}">
  <dimension ref="A1:U32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4" sqref="A4:U4"/>
    </sheetView>
  </sheetViews>
  <sheetFormatPr baseColWidth="10" defaultColWidth="11.42578125" defaultRowHeight="15"/>
  <cols>
    <col min="1" max="1" width="58.5703125" customWidth="1"/>
    <col min="2" max="2" width="17.85546875" bestFit="1" customWidth="1"/>
    <col min="3" max="3" width="9.42578125" bestFit="1" customWidth="1"/>
    <col min="4" max="4" width="20" bestFit="1" customWidth="1"/>
    <col min="5" max="5" width="9.42578125" bestFit="1" customWidth="1"/>
    <col min="6" max="6" width="17.5703125" bestFit="1" customWidth="1"/>
    <col min="7" max="7" width="9.42578125" bestFit="1" customWidth="1"/>
    <col min="8" max="8" width="20" bestFit="1" customWidth="1"/>
    <col min="9" max="9" width="9.42578125" bestFit="1" customWidth="1"/>
    <col min="10" max="10" width="20" bestFit="1" customWidth="1"/>
    <col min="11" max="11" width="9.42578125" bestFit="1" customWidth="1"/>
    <col min="12" max="12" width="18.85546875" bestFit="1" customWidth="1"/>
    <col min="13" max="13" width="9.42578125" bestFit="1" customWidth="1"/>
    <col min="14" max="14" width="20" bestFit="1" customWidth="1"/>
    <col min="15" max="15" width="9.42578125" bestFit="1" customWidth="1"/>
    <col min="16" max="16" width="21.28515625" bestFit="1" customWidth="1"/>
    <col min="17" max="17" width="9.42578125" customWidth="1"/>
    <col min="18" max="18" width="19" bestFit="1" customWidth="1"/>
    <col min="19" max="19" width="9.42578125" bestFit="1" customWidth="1"/>
    <col min="20" max="20" width="19.42578125" bestFit="1" customWidth="1"/>
    <col min="21" max="21" width="9.42578125" bestFit="1" customWidth="1"/>
  </cols>
  <sheetData>
    <row r="1" spans="1:2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21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>
      <c r="A4" s="33" t="s">
        <v>48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>
      <c r="A6" s="5"/>
      <c r="B6" s="4"/>
      <c r="C6" s="4"/>
      <c r="D6" s="4"/>
      <c r="E6" s="4"/>
      <c r="F6" s="4"/>
      <c r="G6" s="4"/>
      <c r="H6" s="4"/>
      <c r="I6" s="4"/>
      <c r="J6" s="4"/>
      <c r="K6" s="4"/>
    </row>
    <row r="7" spans="1:21" ht="9" customHeight="1">
      <c r="A7" s="35" t="s">
        <v>4</v>
      </c>
      <c r="B7" s="28" t="s">
        <v>5</v>
      </c>
      <c r="C7" s="29"/>
      <c r="D7" s="28" t="s">
        <v>6</v>
      </c>
      <c r="E7" s="29"/>
      <c r="F7" s="28" t="s">
        <v>7</v>
      </c>
      <c r="G7" s="29"/>
      <c r="H7" s="28" t="s">
        <v>8</v>
      </c>
      <c r="I7" s="29"/>
      <c r="J7" s="38" t="s">
        <v>9</v>
      </c>
      <c r="K7" s="39"/>
      <c r="L7" s="28" t="s">
        <v>10</v>
      </c>
      <c r="M7" s="29"/>
      <c r="N7" s="28" t="s">
        <v>11</v>
      </c>
      <c r="O7" s="29"/>
      <c r="P7" s="28" t="s">
        <v>12</v>
      </c>
      <c r="Q7" s="29"/>
      <c r="R7" s="28" t="s">
        <v>13</v>
      </c>
      <c r="S7" s="29"/>
      <c r="T7" s="28" t="s">
        <v>14</v>
      </c>
      <c r="U7" s="29"/>
    </row>
    <row r="8" spans="1:21" ht="24" customHeight="1">
      <c r="A8" s="36"/>
      <c r="B8" s="30"/>
      <c r="C8" s="31"/>
      <c r="D8" s="30"/>
      <c r="E8" s="31"/>
      <c r="F8" s="30"/>
      <c r="G8" s="31"/>
      <c r="H8" s="30"/>
      <c r="I8" s="31"/>
      <c r="J8" s="30"/>
      <c r="K8" s="31"/>
      <c r="L8" s="30"/>
      <c r="M8" s="31"/>
      <c r="N8" s="30"/>
      <c r="O8" s="31"/>
      <c r="P8" s="30"/>
      <c r="Q8" s="31"/>
      <c r="R8" s="30"/>
      <c r="S8" s="31"/>
      <c r="T8" s="30"/>
      <c r="U8" s="31"/>
    </row>
    <row r="9" spans="1:21" ht="17.25" customHeight="1">
      <c r="A9" s="37"/>
      <c r="B9" s="21" t="s">
        <v>15</v>
      </c>
      <c r="C9" s="21" t="s">
        <v>16</v>
      </c>
      <c r="D9" s="21" t="s">
        <v>15</v>
      </c>
      <c r="E9" s="21" t="s">
        <v>16</v>
      </c>
      <c r="F9" s="21" t="s">
        <v>15</v>
      </c>
      <c r="G9" s="21" t="s">
        <v>16</v>
      </c>
      <c r="H9" s="21" t="s">
        <v>15</v>
      </c>
      <c r="I9" s="21" t="s">
        <v>16</v>
      </c>
      <c r="J9" s="21" t="s">
        <v>15</v>
      </c>
      <c r="K9" s="21" t="s">
        <v>16</v>
      </c>
      <c r="L9" s="21" t="s">
        <v>15</v>
      </c>
      <c r="M9" s="21" t="s">
        <v>16</v>
      </c>
      <c r="N9" s="21" t="s">
        <v>15</v>
      </c>
      <c r="O9" s="21" t="s">
        <v>16</v>
      </c>
      <c r="P9" s="21" t="s">
        <v>15</v>
      </c>
      <c r="Q9" s="21" t="s">
        <v>16</v>
      </c>
      <c r="R9" s="21" t="s">
        <v>15</v>
      </c>
      <c r="S9" s="21" t="s">
        <v>16</v>
      </c>
      <c r="T9" s="21" t="s">
        <v>15</v>
      </c>
      <c r="U9" s="21" t="s">
        <v>16</v>
      </c>
    </row>
    <row r="10" spans="1:21" ht="17.25">
      <c r="A10" s="3" t="s">
        <v>47</v>
      </c>
      <c r="B10" s="24">
        <v>2608026.63</v>
      </c>
      <c r="C10" s="25">
        <v>1.5599999999999999E-2</v>
      </c>
      <c r="D10" s="24">
        <v>1182189343.9400001</v>
      </c>
      <c r="E10" s="25">
        <v>1.5599999999999999E-2</v>
      </c>
      <c r="F10" s="24">
        <v>10171460.859999999</v>
      </c>
      <c r="G10" s="25">
        <v>1.5599999999999999E-2</v>
      </c>
      <c r="H10" s="26">
        <v>0</v>
      </c>
      <c r="I10" s="26">
        <v>0</v>
      </c>
      <c r="J10" s="24">
        <v>1182189343.9400001</v>
      </c>
      <c r="K10" s="25">
        <v>1.5599999999999999E-2</v>
      </c>
      <c r="L10" s="26">
        <v>0</v>
      </c>
      <c r="M10" s="26">
        <v>0</v>
      </c>
      <c r="N10" s="24">
        <v>1182189343.9400001</v>
      </c>
      <c r="O10" s="25">
        <v>1.5599999999999999E-2</v>
      </c>
      <c r="P10" s="26">
        <v>0</v>
      </c>
      <c r="Q10" s="26">
        <v>0</v>
      </c>
      <c r="R10" s="24">
        <v>26038.400000000001</v>
      </c>
      <c r="S10" s="25">
        <v>1.5599999999999999E-2</v>
      </c>
      <c r="T10" s="26">
        <v>0</v>
      </c>
      <c r="U10" s="26">
        <v>0</v>
      </c>
    </row>
    <row r="11" spans="1:21">
      <c r="A11" s="3" t="s">
        <v>17</v>
      </c>
      <c r="B11" s="24">
        <v>8373198133.0299997</v>
      </c>
      <c r="C11" s="25">
        <v>5.4899999999999997E-2</v>
      </c>
      <c r="D11" s="24">
        <v>130097685092.12</v>
      </c>
      <c r="E11" s="25">
        <v>7.5600000000000001E-2</v>
      </c>
      <c r="F11" s="24">
        <v>2940448751.8099999</v>
      </c>
      <c r="G11" s="25">
        <v>7.0800000000000002E-2</v>
      </c>
      <c r="H11" s="24">
        <v>173053538499.73001</v>
      </c>
      <c r="I11" s="25">
        <v>7.0599999999999996E-2</v>
      </c>
      <c r="J11" s="24">
        <v>97423710687.220001</v>
      </c>
      <c r="K11" s="25">
        <v>7.5700000000000003E-2</v>
      </c>
      <c r="L11" s="24">
        <v>2880867579.25</v>
      </c>
      <c r="M11" s="25">
        <v>7.0699999999999999E-2</v>
      </c>
      <c r="N11" s="24">
        <v>112643479972.46001</v>
      </c>
      <c r="O11" s="25">
        <v>6.9800000000000001E-2</v>
      </c>
      <c r="P11" s="24">
        <v>12498815121.190001</v>
      </c>
      <c r="Q11" s="25">
        <v>6.9400000000000003E-2</v>
      </c>
      <c r="R11" s="24">
        <v>11669834220.85</v>
      </c>
      <c r="S11" s="25">
        <v>6.7500000000000004E-2</v>
      </c>
      <c r="T11" s="24">
        <v>39198499187.620003</v>
      </c>
      <c r="U11" s="25">
        <v>7.6200000000000004E-2</v>
      </c>
    </row>
    <row r="12" spans="1:21" ht="17.25">
      <c r="A12" s="3" t="s">
        <v>18</v>
      </c>
      <c r="B12" s="24">
        <v>452901739.42000002</v>
      </c>
      <c r="C12" s="25">
        <v>0.1021</v>
      </c>
      <c r="D12" s="24">
        <v>10212090443.950001</v>
      </c>
      <c r="E12" s="25">
        <v>0.1013</v>
      </c>
      <c r="F12" s="24">
        <v>383048624.50999999</v>
      </c>
      <c r="G12" s="25">
        <v>9.9199999999999997E-2</v>
      </c>
      <c r="H12" s="24">
        <v>21895735235.48</v>
      </c>
      <c r="I12" s="25">
        <v>0.1067</v>
      </c>
      <c r="J12" s="24">
        <v>8218902605.0900002</v>
      </c>
      <c r="K12" s="25">
        <v>0.10390000000000001</v>
      </c>
      <c r="L12" s="24">
        <v>48474754.289999999</v>
      </c>
      <c r="M12" s="25">
        <v>0.1</v>
      </c>
      <c r="N12" s="24">
        <v>17415235279.849998</v>
      </c>
      <c r="O12" s="25">
        <v>0.10829999999999999</v>
      </c>
      <c r="P12" s="24">
        <v>627671363.96000004</v>
      </c>
      <c r="Q12" s="25">
        <v>0.1187</v>
      </c>
      <c r="R12" s="24">
        <v>360329636.49000001</v>
      </c>
      <c r="S12" s="25">
        <v>9.5299999999999996E-2</v>
      </c>
      <c r="T12" s="24">
        <v>3223506538.98</v>
      </c>
      <c r="U12" s="25">
        <v>0.106</v>
      </c>
    </row>
    <row r="13" spans="1:21">
      <c r="A13" s="3" t="s">
        <v>19</v>
      </c>
      <c r="B13" s="24">
        <v>1755676704.02</v>
      </c>
      <c r="C13" s="25">
        <v>0.1004</v>
      </c>
      <c r="D13" s="24">
        <v>4428239161.3900003</v>
      </c>
      <c r="E13" s="25">
        <v>9.4399999999999998E-2</v>
      </c>
      <c r="F13" s="24">
        <v>1031199018.7</v>
      </c>
      <c r="G13" s="25">
        <v>0.10630000000000001</v>
      </c>
      <c r="H13" s="24">
        <v>7486863382.04</v>
      </c>
      <c r="I13" s="25">
        <v>8.8700000000000001E-2</v>
      </c>
      <c r="J13" s="24">
        <v>3417945445</v>
      </c>
      <c r="K13" s="25">
        <v>8.2799999999999999E-2</v>
      </c>
      <c r="L13" s="26">
        <v>0</v>
      </c>
      <c r="M13" s="26">
        <v>0</v>
      </c>
      <c r="N13" s="24">
        <v>3618705331.9699998</v>
      </c>
      <c r="O13" s="25">
        <v>5.8700000000000002E-2</v>
      </c>
      <c r="P13" s="24">
        <v>283100844.31999999</v>
      </c>
      <c r="Q13" s="25">
        <v>7.5800000000000006E-2</v>
      </c>
      <c r="R13" s="24">
        <v>616225439.45000005</v>
      </c>
      <c r="S13" s="25">
        <v>9.01E-2</v>
      </c>
      <c r="T13" s="24">
        <v>925869263.47000003</v>
      </c>
      <c r="U13" s="25">
        <v>6.3299999999999995E-2</v>
      </c>
    </row>
    <row r="14" spans="1:21" s="11" customFormat="1" ht="30">
      <c r="A14" s="3" t="s">
        <v>24</v>
      </c>
      <c r="B14" s="26">
        <v>0</v>
      </c>
      <c r="C14" s="26">
        <v>0</v>
      </c>
      <c r="D14" s="24">
        <v>8029405550</v>
      </c>
      <c r="E14" s="25">
        <v>8.5699999999999998E-2</v>
      </c>
      <c r="F14" s="26">
        <v>0</v>
      </c>
      <c r="G14" s="26">
        <v>0</v>
      </c>
      <c r="H14" s="24">
        <v>678623232</v>
      </c>
      <c r="I14" s="25">
        <v>8.7300000000000003E-2</v>
      </c>
      <c r="J14" s="24">
        <v>2072886761.9000001</v>
      </c>
      <c r="K14" s="25">
        <v>0.1028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</row>
    <row r="15" spans="1:21" ht="17.25">
      <c r="A15" s="3" t="s">
        <v>20</v>
      </c>
      <c r="B15" s="24">
        <v>216882216.66</v>
      </c>
      <c r="C15" s="25">
        <v>8.7900000000000006E-2</v>
      </c>
      <c r="D15" s="24">
        <v>466516478.25</v>
      </c>
      <c r="E15" s="25">
        <v>7.4300000000000005E-2</v>
      </c>
      <c r="F15" s="24">
        <v>534617653.44</v>
      </c>
      <c r="G15" s="25">
        <v>0.1152</v>
      </c>
      <c r="H15" s="24">
        <v>10252836177.940001</v>
      </c>
      <c r="I15" s="25">
        <v>0.1008</v>
      </c>
      <c r="J15" s="24">
        <v>4456330009.0299997</v>
      </c>
      <c r="K15" s="25">
        <v>6.1699999999999998E-2</v>
      </c>
      <c r="L15" s="24">
        <v>1580058905.73</v>
      </c>
      <c r="M15" s="25">
        <v>0.114</v>
      </c>
      <c r="N15" s="24">
        <v>6856035466.8199997</v>
      </c>
      <c r="O15" s="25">
        <v>8.3599999999999994E-2</v>
      </c>
      <c r="P15" s="24">
        <v>1254024567.5899999</v>
      </c>
      <c r="Q15" s="25">
        <v>8.3299999999999999E-2</v>
      </c>
      <c r="R15" s="24">
        <v>1095440805.48</v>
      </c>
      <c r="S15" s="25">
        <v>0.11899999999999999</v>
      </c>
      <c r="T15" s="24">
        <v>3739053906.6199999</v>
      </c>
      <c r="U15" s="25">
        <v>6.6600000000000006E-2</v>
      </c>
    </row>
    <row r="16" spans="1:21" ht="18" customHeight="1">
      <c r="A16" s="3" t="s">
        <v>21</v>
      </c>
      <c r="B16" s="24">
        <v>44826056.369999997</v>
      </c>
      <c r="C16" s="25">
        <v>7.5800000000000006E-2</v>
      </c>
      <c r="D16" s="26">
        <v>0</v>
      </c>
      <c r="E16" s="26">
        <v>0</v>
      </c>
      <c r="F16" s="24">
        <v>15890067.050000001</v>
      </c>
      <c r="G16" s="25">
        <v>5.9400000000000001E-2</v>
      </c>
      <c r="H16" s="24">
        <v>4083602307.3000002</v>
      </c>
      <c r="I16" s="25">
        <v>7.7399999999999997E-2</v>
      </c>
      <c r="J16" s="26">
        <v>0</v>
      </c>
      <c r="K16" s="26">
        <v>0</v>
      </c>
      <c r="L16" s="24">
        <v>1070101827.14</v>
      </c>
      <c r="M16" s="25">
        <v>7.17E-2</v>
      </c>
      <c r="N16" s="26">
        <v>0</v>
      </c>
      <c r="O16" s="26">
        <v>0</v>
      </c>
      <c r="P16" s="26">
        <v>0</v>
      </c>
      <c r="Q16" s="26">
        <v>0</v>
      </c>
      <c r="R16" s="24">
        <v>6331390212.2600002</v>
      </c>
      <c r="S16" s="25">
        <v>0.1338</v>
      </c>
      <c r="T16" s="24">
        <v>580572105.12</v>
      </c>
      <c r="U16" s="25">
        <v>7.5800000000000006E-2</v>
      </c>
    </row>
    <row r="17" spans="1:21" ht="19.5" customHeight="1">
      <c r="A17" s="3" t="s">
        <v>22</v>
      </c>
      <c r="B17" s="24">
        <v>548070308.21000004</v>
      </c>
      <c r="C17" s="25">
        <v>5.5199999999999999E-2</v>
      </c>
      <c r="D17" s="24">
        <v>16439906991.950001</v>
      </c>
      <c r="E17" s="25">
        <v>7.17E-2</v>
      </c>
      <c r="F17" s="24">
        <v>93721639.579999998</v>
      </c>
      <c r="G17" s="25">
        <v>0.12590000000000001</v>
      </c>
      <c r="H17" s="24">
        <v>37405553237.709999</v>
      </c>
      <c r="I17" s="25">
        <v>5.8099999999999999E-2</v>
      </c>
      <c r="J17" s="24">
        <v>15901938005.969999</v>
      </c>
      <c r="K17" s="25">
        <v>7.3300000000000004E-2</v>
      </c>
      <c r="L17" s="26">
        <v>0</v>
      </c>
      <c r="M17" s="26">
        <v>0</v>
      </c>
      <c r="N17" s="24">
        <v>12041867814.74</v>
      </c>
      <c r="O17" s="25">
        <v>6.7199999999999996E-2</v>
      </c>
      <c r="P17" s="24">
        <v>1446125468.6800001</v>
      </c>
      <c r="Q17" s="25">
        <v>8.1900000000000001E-2</v>
      </c>
      <c r="R17" s="26">
        <v>0</v>
      </c>
      <c r="S17" s="26">
        <v>0</v>
      </c>
      <c r="T17" s="24">
        <v>12183357656.610001</v>
      </c>
      <c r="U17" s="27">
        <v>8.0699999999999994E-2</v>
      </c>
    </row>
    <row r="18" spans="1:21" ht="19.5" customHeight="1">
      <c r="A18" s="3" t="s">
        <v>23</v>
      </c>
      <c r="B18" s="26">
        <v>0</v>
      </c>
      <c r="C18" s="26">
        <v>0</v>
      </c>
      <c r="D18" s="26">
        <v>0</v>
      </c>
      <c r="E18" s="26">
        <v>0</v>
      </c>
      <c r="F18" s="24">
        <v>57526161.43</v>
      </c>
      <c r="G18" s="25">
        <v>8.6499999999999994E-2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</row>
    <row r="19" spans="1:21" s="11" customFormat="1" ht="17.25">
      <c r="A19" s="3" t="s">
        <v>41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4">
        <v>2427026209.8200002</v>
      </c>
      <c r="I19" s="25">
        <v>0.12659999999999999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</row>
    <row r="20" spans="1:21" ht="17.25">
      <c r="A20" s="3" t="s">
        <v>25</v>
      </c>
      <c r="B20" s="24">
        <v>2463305664.8400002</v>
      </c>
      <c r="C20" s="25">
        <v>7.0300000000000001E-2</v>
      </c>
      <c r="D20" s="24">
        <v>22808594549.959999</v>
      </c>
      <c r="E20" s="25">
        <v>9.2799999999999994E-2</v>
      </c>
      <c r="F20" s="24">
        <v>3097709806.3000002</v>
      </c>
      <c r="G20" s="25">
        <v>0.1177</v>
      </c>
      <c r="H20" s="24">
        <v>57029356914.519997</v>
      </c>
      <c r="I20" s="25">
        <v>0.1052</v>
      </c>
      <c r="J20" s="24">
        <v>24220416410.860001</v>
      </c>
      <c r="K20" s="25">
        <v>0.1085</v>
      </c>
      <c r="L20" s="24">
        <v>3184132398.3499999</v>
      </c>
      <c r="M20" s="25">
        <v>8.5900000000000004E-2</v>
      </c>
      <c r="N20" s="24">
        <v>42372982261.730003</v>
      </c>
      <c r="O20" s="25">
        <v>0.108</v>
      </c>
      <c r="P20" s="24">
        <v>4088825020</v>
      </c>
      <c r="Q20" s="25">
        <v>9.1499999999999998E-2</v>
      </c>
      <c r="R20" s="24">
        <v>6838876282.1599998</v>
      </c>
      <c r="S20" s="25">
        <v>0.1182</v>
      </c>
      <c r="T20" s="24">
        <v>8037816626.6199999</v>
      </c>
      <c r="U20" s="25">
        <v>9.7199999999999995E-2</v>
      </c>
    </row>
    <row r="21" spans="1:21" ht="32.25">
      <c r="A21" s="3" t="s">
        <v>26</v>
      </c>
      <c r="B21" s="24">
        <v>80160809.670000002</v>
      </c>
      <c r="C21" s="25">
        <v>7.0099999999999996E-2</v>
      </c>
      <c r="D21" s="24">
        <v>1733753497.24</v>
      </c>
      <c r="E21" s="25">
        <v>0.43590000000000001</v>
      </c>
      <c r="F21" s="24">
        <v>37160742.859999999</v>
      </c>
      <c r="G21" s="25">
        <v>0.70299999999999996</v>
      </c>
      <c r="H21" s="24">
        <v>3155685444.02</v>
      </c>
      <c r="I21" s="25">
        <v>0.65280000000000005</v>
      </c>
      <c r="J21" s="24">
        <v>2120172192.5899999</v>
      </c>
      <c r="K21" s="25">
        <v>0.41620000000000001</v>
      </c>
      <c r="L21" s="26">
        <v>0</v>
      </c>
      <c r="M21" s="26">
        <v>0</v>
      </c>
      <c r="N21" s="24">
        <v>1257302879.8800001</v>
      </c>
      <c r="O21" s="25">
        <v>0.36299999999999999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</row>
    <row r="22" spans="1:21" ht="30">
      <c r="A22" s="3" t="s">
        <v>27</v>
      </c>
      <c r="B22" s="26">
        <v>0</v>
      </c>
      <c r="C22" s="26">
        <v>0</v>
      </c>
      <c r="D22" s="24">
        <v>25687535614.830002</v>
      </c>
      <c r="E22" s="25">
        <v>9.3799999999999994E-2</v>
      </c>
      <c r="F22" s="24">
        <v>45990851.659999996</v>
      </c>
      <c r="G22" s="25">
        <v>9.2499999999999999E-2</v>
      </c>
      <c r="H22" s="26">
        <v>271404884.13999999</v>
      </c>
      <c r="I22" s="27">
        <v>8.3000000000000004E-2</v>
      </c>
      <c r="J22" s="24">
        <v>252858971.47</v>
      </c>
      <c r="K22" s="25">
        <v>5.0500000000000003E-2</v>
      </c>
      <c r="L22" s="26">
        <v>0</v>
      </c>
      <c r="M22" s="26">
        <v>0</v>
      </c>
      <c r="N22" s="24">
        <v>561823255</v>
      </c>
      <c r="O22" s="25">
        <v>9.2499999999999999E-2</v>
      </c>
      <c r="P22" s="24">
        <v>110625456.43000001</v>
      </c>
      <c r="Q22" s="25">
        <v>5.0500000000000003E-2</v>
      </c>
      <c r="R22" s="26">
        <v>0</v>
      </c>
      <c r="S22" s="26">
        <v>0</v>
      </c>
      <c r="T22" s="24">
        <v>110625456.43000001</v>
      </c>
      <c r="U22" s="25">
        <v>5.0500000000000003E-2</v>
      </c>
    </row>
    <row r="23" spans="1:21" ht="16.5" customHeight="1">
      <c r="A23" s="2" t="s">
        <v>28</v>
      </c>
      <c r="B23" s="6">
        <f>SUM(B10:B22)</f>
        <v>13937629658.85</v>
      </c>
      <c r="C23" s="1" cm="1">
        <f t="array" ref="C23">+SUMPRODUCT(B10:B22,C10:C22/B23)</f>
        <v>6.5559596408384518E-2</v>
      </c>
      <c r="D23" s="6">
        <f>SUM(D10:D22)</f>
        <v>221085916723.63</v>
      </c>
      <c r="E23" s="1" cm="1">
        <f t="array" ref="E23">+SUMPRODUCT(D10:D22,E10:E22/D23)</f>
        <v>8.3631436525630681E-2</v>
      </c>
      <c r="F23" s="6">
        <f>SUM(F10:F22)</f>
        <v>8247484778.1999998</v>
      </c>
      <c r="G23" s="1" cm="1">
        <f t="array" ref="G23">+SUMPRODUCT(F10:F22,G10:G22/F23)</f>
        <v>0.10066624422366988</v>
      </c>
      <c r="H23" s="6">
        <f>SUM(H10:H22)</f>
        <v>317740225524.70007</v>
      </c>
      <c r="I23" s="1" cm="1">
        <f t="array" ref="I23">+SUMPRODUCT(H10:H22,I10:I22/H23)</f>
        <v>8.5570879765667296E-2</v>
      </c>
      <c r="J23" s="6">
        <f>SUM(J10:J22)</f>
        <v>159267350433.07001</v>
      </c>
      <c r="K23" s="1" cm="1">
        <f t="array" ref="K23">+SUMPRODUCT(J10:J22,K10:K22/J23)</f>
        <v>8.6063637529869522E-2</v>
      </c>
      <c r="L23" s="6">
        <f>SUM(L10:L22)</f>
        <v>8763635464.7600002</v>
      </c>
      <c r="M23" s="1" cm="1">
        <f t="array" ref="M23">+SUMPRODUCT(L10:L22,M10:M22/L23)</f>
        <v>8.4313730931713654E-2</v>
      </c>
      <c r="N23" s="6">
        <f>SUM(N10:N22)</f>
        <v>197949621606.39001</v>
      </c>
      <c r="O23" s="1" cm="1">
        <f t="array" ref="O23">+SUMPRODUCT(N10:N22,O10:O22/N23)</f>
        <v>8.308414367807064E-2</v>
      </c>
      <c r="P23" s="6">
        <f>SUM(P10:P22)</f>
        <v>20309187842.170002</v>
      </c>
      <c r="Q23" s="1" cm="1">
        <f t="array" ref="Q23">+SUMPRODUCT(P10:P22,Q10:Q22/P23)</f>
        <v>7.7107632945583329E-2</v>
      </c>
      <c r="R23" s="6">
        <f>SUM(R10:R22)</f>
        <v>26912122635.09</v>
      </c>
      <c r="S23" s="1" cm="1">
        <f t="array" ref="S23">+SUMPRODUCT(R10:R22,S10:S22/R23)</f>
        <v>9.8967599898248243E-2</v>
      </c>
      <c r="T23" s="6">
        <f>SUM(T10:T22)</f>
        <v>67999300741.470016</v>
      </c>
      <c r="U23" s="1" cm="1">
        <f t="array" ref="U23">+SUMPRODUCT(T10:T22,U10:U22/T23)</f>
        <v>8.0152479164787113E-2</v>
      </c>
    </row>
    <row r="24" spans="1:21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20"/>
      <c r="Q24" s="13"/>
      <c r="R24" s="13"/>
      <c r="T24" s="13"/>
    </row>
    <row r="25" spans="1:21" ht="18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T25" s="16"/>
    </row>
    <row r="26" spans="1:21" ht="18" customHeight="1">
      <c r="A26" s="40" t="s">
        <v>29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T26" s="15"/>
    </row>
    <row r="27" spans="1:21">
      <c r="A27" s="40" t="s">
        <v>30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T27" s="15"/>
    </row>
    <row r="28" spans="1:21">
      <c r="A28" s="22" t="s">
        <v>31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21" ht="15" customHeight="1">
      <c r="A29" s="40" t="s">
        <v>49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</row>
    <row r="30" spans="1:21">
      <c r="A30" s="40" t="s">
        <v>33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</row>
    <row r="31" spans="1:21" ht="17.25" customHeight="1">
      <c r="A31" s="40" t="s">
        <v>39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2" spans="1:2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S32" s="12"/>
    </row>
  </sheetData>
  <mergeCells count="23">
    <mergeCell ref="A32:K32"/>
    <mergeCell ref="A25:K25"/>
    <mergeCell ref="A26:K26"/>
    <mergeCell ref="A27:K27"/>
    <mergeCell ref="A29:K29"/>
    <mergeCell ref="A30:K30"/>
    <mergeCell ref="A31:K31"/>
    <mergeCell ref="T7:U8"/>
    <mergeCell ref="A1:K1"/>
    <mergeCell ref="A2:U2"/>
    <mergeCell ref="A3:U3"/>
    <mergeCell ref="A4:U4"/>
    <mergeCell ref="A5:U5"/>
    <mergeCell ref="A7:A9"/>
    <mergeCell ref="B7:C8"/>
    <mergeCell ref="D7:E8"/>
    <mergeCell ref="F7:G8"/>
    <mergeCell ref="H7:I8"/>
    <mergeCell ref="J7:K8"/>
    <mergeCell ref="L7:M8"/>
    <mergeCell ref="N7:O8"/>
    <mergeCell ref="P7:Q8"/>
    <mergeCell ref="R7:S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E6AC3-9F4E-4C2B-9B14-2A26CB029CFD}">
  <dimension ref="A1:U32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D23" sqref="D23"/>
    </sheetView>
  </sheetViews>
  <sheetFormatPr baseColWidth="10" defaultColWidth="11.42578125" defaultRowHeight="15"/>
  <cols>
    <col min="1" max="1" width="58.5703125" customWidth="1"/>
    <col min="2" max="2" width="17.85546875" bestFit="1" customWidth="1"/>
    <col min="3" max="3" width="9.42578125" bestFit="1" customWidth="1"/>
    <col min="4" max="4" width="20" bestFit="1" customWidth="1"/>
    <col min="5" max="5" width="9.42578125" bestFit="1" customWidth="1"/>
    <col min="6" max="6" width="17.5703125" bestFit="1" customWidth="1"/>
    <col min="7" max="7" width="9.42578125" bestFit="1" customWidth="1"/>
    <col min="8" max="8" width="20" bestFit="1" customWidth="1"/>
    <col min="9" max="9" width="9.42578125" bestFit="1" customWidth="1"/>
    <col min="10" max="10" width="20" bestFit="1" customWidth="1"/>
    <col min="11" max="11" width="9.42578125" bestFit="1" customWidth="1"/>
    <col min="12" max="12" width="18.85546875" bestFit="1" customWidth="1"/>
    <col min="13" max="13" width="9.42578125" bestFit="1" customWidth="1"/>
    <col min="14" max="14" width="20" bestFit="1" customWidth="1"/>
    <col min="15" max="15" width="9.42578125" bestFit="1" customWidth="1"/>
    <col min="16" max="16" width="21.28515625" bestFit="1" customWidth="1"/>
    <col min="17" max="17" width="9.42578125" customWidth="1"/>
    <col min="18" max="18" width="19" bestFit="1" customWidth="1"/>
    <col min="19" max="19" width="9.42578125" bestFit="1" customWidth="1"/>
    <col min="20" max="20" width="19.42578125" bestFit="1" customWidth="1"/>
    <col min="21" max="21" width="9.42578125" bestFit="1" customWidth="1"/>
  </cols>
  <sheetData>
    <row r="1" spans="1:2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21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>
      <c r="A4" s="33" t="s">
        <v>50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>
      <c r="A6" s="5"/>
      <c r="B6" s="4"/>
      <c r="C6" s="4"/>
      <c r="D6" s="4"/>
      <c r="E6" s="4"/>
      <c r="F6" s="4"/>
      <c r="G6" s="4"/>
      <c r="H6" s="4"/>
      <c r="I6" s="4"/>
      <c r="J6" s="4"/>
      <c r="K6" s="4"/>
    </row>
    <row r="7" spans="1:21" ht="9" customHeight="1">
      <c r="A7" s="35" t="s">
        <v>4</v>
      </c>
      <c r="B7" s="28" t="s">
        <v>5</v>
      </c>
      <c r="C7" s="29"/>
      <c r="D7" s="28" t="s">
        <v>6</v>
      </c>
      <c r="E7" s="29"/>
      <c r="F7" s="28" t="s">
        <v>7</v>
      </c>
      <c r="G7" s="29"/>
      <c r="H7" s="28" t="s">
        <v>8</v>
      </c>
      <c r="I7" s="29"/>
      <c r="J7" s="38" t="s">
        <v>9</v>
      </c>
      <c r="K7" s="39"/>
      <c r="L7" s="28" t="s">
        <v>10</v>
      </c>
      <c r="M7" s="29"/>
      <c r="N7" s="28" t="s">
        <v>11</v>
      </c>
      <c r="O7" s="29"/>
      <c r="P7" s="28" t="s">
        <v>12</v>
      </c>
      <c r="Q7" s="29"/>
      <c r="R7" s="28" t="s">
        <v>13</v>
      </c>
      <c r="S7" s="29"/>
      <c r="T7" s="28" t="s">
        <v>14</v>
      </c>
      <c r="U7" s="29"/>
    </row>
    <row r="8" spans="1:21" ht="24" customHeight="1">
      <c r="A8" s="36"/>
      <c r="B8" s="30"/>
      <c r="C8" s="31"/>
      <c r="D8" s="30"/>
      <c r="E8" s="31"/>
      <c r="F8" s="30"/>
      <c r="G8" s="31"/>
      <c r="H8" s="30"/>
      <c r="I8" s="31"/>
      <c r="J8" s="30"/>
      <c r="K8" s="31"/>
      <c r="L8" s="30"/>
      <c r="M8" s="31"/>
      <c r="N8" s="30"/>
      <c r="O8" s="31"/>
      <c r="P8" s="30"/>
      <c r="Q8" s="31"/>
      <c r="R8" s="30"/>
      <c r="S8" s="31"/>
      <c r="T8" s="30"/>
      <c r="U8" s="31"/>
    </row>
    <row r="9" spans="1:21" ht="17.25" customHeight="1">
      <c r="A9" s="37"/>
      <c r="B9" s="21" t="s">
        <v>15</v>
      </c>
      <c r="C9" s="21" t="s">
        <v>16</v>
      </c>
      <c r="D9" s="21" t="s">
        <v>15</v>
      </c>
      <c r="E9" s="21" t="s">
        <v>16</v>
      </c>
      <c r="F9" s="21" t="s">
        <v>15</v>
      </c>
      <c r="G9" s="21" t="s">
        <v>16</v>
      </c>
      <c r="H9" s="21" t="s">
        <v>15</v>
      </c>
      <c r="I9" s="21" t="s">
        <v>16</v>
      </c>
      <c r="J9" s="21" t="s">
        <v>15</v>
      </c>
      <c r="K9" s="21" t="s">
        <v>16</v>
      </c>
      <c r="L9" s="21" t="s">
        <v>15</v>
      </c>
      <c r="M9" s="21" t="s">
        <v>16</v>
      </c>
      <c r="N9" s="21" t="s">
        <v>15</v>
      </c>
      <c r="O9" s="21" t="s">
        <v>16</v>
      </c>
      <c r="P9" s="21" t="s">
        <v>15</v>
      </c>
      <c r="Q9" s="21" t="s">
        <v>16</v>
      </c>
      <c r="R9" s="21" t="s">
        <v>15</v>
      </c>
      <c r="S9" s="21" t="s">
        <v>16</v>
      </c>
      <c r="T9" s="21" t="s">
        <v>15</v>
      </c>
      <c r="U9" s="21" t="s">
        <v>16</v>
      </c>
    </row>
    <row r="10" spans="1:21" ht="17.25">
      <c r="A10" s="3" t="s">
        <v>47</v>
      </c>
      <c r="B10" s="24">
        <v>2608026.63</v>
      </c>
      <c r="C10" s="25">
        <v>1.5599999999999999E-2</v>
      </c>
      <c r="D10" s="24">
        <v>1182189343.9400001</v>
      </c>
      <c r="E10" s="25">
        <v>1.5599999999999999E-2</v>
      </c>
      <c r="F10" s="24">
        <v>10171460.859999999</v>
      </c>
      <c r="G10" s="25">
        <v>1.5599999999999999E-2</v>
      </c>
      <c r="H10" s="26">
        <v>0</v>
      </c>
      <c r="I10" s="26">
        <v>0</v>
      </c>
      <c r="J10" s="24">
        <v>1182189343.9400001</v>
      </c>
      <c r="K10" s="25">
        <v>1.5599999999999999E-2</v>
      </c>
      <c r="L10" s="26">
        <v>0</v>
      </c>
      <c r="M10" s="26">
        <v>0</v>
      </c>
      <c r="N10" s="24">
        <v>1182189343.9400001</v>
      </c>
      <c r="O10" s="25">
        <v>1.5599999999999999E-2</v>
      </c>
      <c r="P10" s="26">
        <v>0</v>
      </c>
      <c r="Q10" s="26">
        <v>0</v>
      </c>
      <c r="R10" s="24">
        <v>26038.400000000001</v>
      </c>
      <c r="S10" s="25">
        <v>1.5599999999999999E-2</v>
      </c>
      <c r="T10" s="26">
        <v>0</v>
      </c>
      <c r="U10" s="26">
        <v>0</v>
      </c>
    </row>
    <row r="11" spans="1:21">
      <c r="A11" s="3" t="s">
        <v>17</v>
      </c>
      <c r="B11" s="24">
        <v>8627667810.1200008</v>
      </c>
      <c r="C11" s="25">
        <v>5.3499999999999999E-2</v>
      </c>
      <c r="D11" s="24">
        <v>128213982286.83</v>
      </c>
      <c r="E11" s="25">
        <v>7.5899999999999995E-2</v>
      </c>
      <c r="F11" s="24">
        <v>3121174459.3499999</v>
      </c>
      <c r="G11" s="25">
        <v>7.0599999999999996E-2</v>
      </c>
      <c r="H11" s="24">
        <v>173961818851.79001</v>
      </c>
      <c r="I11" s="25">
        <v>7.1400000000000005E-2</v>
      </c>
      <c r="J11" s="24">
        <v>99292488488.610001</v>
      </c>
      <c r="K11" s="25">
        <v>7.5200000000000003E-2</v>
      </c>
      <c r="L11" s="24">
        <v>2898137235.0900002</v>
      </c>
      <c r="M11" s="25">
        <v>7.0699999999999999E-2</v>
      </c>
      <c r="N11" s="24">
        <v>113346871220.2</v>
      </c>
      <c r="O11" s="25">
        <v>6.9900000000000004E-2</v>
      </c>
      <c r="P11" s="24">
        <v>12285333632.48</v>
      </c>
      <c r="Q11" s="25">
        <v>6.9500000000000006E-2</v>
      </c>
      <c r="R11" s="24">
        <v>11700024353.790001</v>
      </c>
      <c r="S11" s="25">
        <v>6.7400000000000002E-2</v>
      </c>
      <c r="T11" s="8">
        <v>39527095615.540001</v>
      </c>
      <c r="U11" s="7">
        <v>7.6200000000000004E-2</v>
      </c>
    </row>
    <row r="12" spans="1:21" ht="17.25">
      <c r="A12" s="3" t="s">
        <v>18</v>
      </c>
      <c r="B12" s="24">
        <v>455808010.89999998</v>
      </c>
      <c r="C12" s="25">
        <v>0.1022</v>
      </c>
      <c r="D12" s="24">
        <v>10263851304.450001</v>
      </c>
      <c r="E12" s="25">
        <v>0.1013</v>
      </c>
      <c r="F12" s="24">
        <v>384050478.18000001</v>
      </c>
      <c r="G12" s="25">
        <v>9.9000000000000005E-2</v>
      </c>
      <c r="H12" s="24">
        <v>22361081165.759998</v>
      </c>
      <c r="I12" s="25">
        <v>0.1066</v>
      </c>
      <c r="J12" s="24">
        <v>8281935261.1000004</v>
      </c>
      <c r="K12" s="25">
        <v>0.10390000000000001</v>
      </c>
      <c r="L12" s="24">
        <v>48891226.479999997</v>
      </c>
      <c r="M12" s="25">
        <v>0.1</v>
      </c>
      <c r="N12" s="24">
        <v>18160620303.139999</v>
      </c>
      <c r="O12" s="25">
        <v>0.1082</v>
      </c>
      <c r="P12" s="24">
        <v>1034564245.72</v>
      </c>
      <c r="Q12" s="25">
        <v>0.11360000000000001</v>
      </c>
      <c r="R12" s="24">
        <v>363293957.17000002</v>
      </c>
      <c r="S12" s="25">
        <v>9.5299999999999996E-2</v>
      </c>
      <c r="T12" s="8">
        <v>3647050092.0300002</v>
      </c>
      <c r="U12" s="7">
        <v>0.1057</v>
      </c>
    </row>
    <row r="13" spans="1:21">
      <c r="A13" s="3" t="s">
        <v>19</v>
      </c>
      <c r="B13" s="24">
        <v>1732921579.24</v>
      </c>
      <c r="C13" s="25">
        <v>0.1007</v>
      </c>
      <c r="D13" s="24">
        <v>3945348635.71</v>
      </c>
      <c r="E13" s="25">
        <v>9.5000000000000001E-2</v>
      </c>
      <c r="F13" s="24">
        <v>1011773049.6799999</v>
      </c>
      <c r="G13" s="25">
        <v>0.1067</v>
      </c>
      <c r="H13" s="24">
        <v>7196198719.3599997</v>
      </c>
      <c r="I13" s="25">
        <v>8.8599999999999998E-2</v>
      </c>
      <c r="J13" s="24">
        <v>3412356889.3899999</v>
      </c>
      <c r="K13" s="25">
        <v>8.2799999999999999E-2</v>
      </c>
      <c r="L13" s="26">
        <v>0</v>
      </c>
      <c r="M13" s="26">
        <v>0</v>
      </c>
      <c r="N13" s="24">
        <v>3634706512.1100001</v>
      </c>
      <c r="O13" s="25">
        <v>5.8700000000000002E-2</v>
      </c>
      <c r="P13" s="24">
        <v>129152171.70999999</v>
      </c>
      <c r="Q13" s="25">
        <v>5.5500000000000001E-2</v>
      </c>
      <c r="R13" s="24">
        <v>621419580.61000001</v>
      </c>
      <c r="S13" s="25">
        <v>9.01E-2</v>
      </c>
      <c r="T13" s="8">
        <v>1028332578.03</v>
      </c>
      <c r="U13" s="7">
        <v>6.6799999999999998E-2</v>
      </c>
    </row>
    <row r="14" spans="1:21" s="11" customFormat="1" ht="30">
      <c r="A14" s="3" t="s">
        <v>24</v>
      </c>
      <c r="B14" s="26">
        <v>0</v>
      </c>
      <c r="C14" s="26">
        <v>0</v>
      </c>
      <c r="D14" s="24">
        <v>8087481749.0100002</v>
      </c>
      <c r="E14" s="25">
        <v>8.5699999999999998E-2</v>
      </c>
      <c r="F14" s="26">
        <v>0</v>
      </c>
      <c r="G14" s="26">
        <v>0</v>
      </c>
      <c r="H14" s="24">
        <v>683622828</v>
      </c>
      <c r="I14" s="25">
        <v>8.7300000000000003E-2</v>
      </c>
      <c r="J14" s="24">
        <v>2091084292.8199999</v>
      </c>
      <c r="K14" s="25">
        <v>0.1028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</row>
    <row r="15" spans="1:21" ht="17.25">
      <c r="A15" s="3" t="s">
        <v>20</v>
      </c>
      <c r="B15" s="24">
        <v>216621739.44</v>
      </c>
      <c r="C15" s="25">
        <v>9.1800000000000007E-2</v>
      </c>
      <c r="D15" s="24">
        <v>846212557.20000005</v>
      </c>
      <c r="E15" s="25">
        <v>8.0199999999999994E-2</v>
      </c>
      <c r="F15" s="24">
        <v>444722274.44</v>
      </c>
      <c r="G15" s="25">
        <v>0.1124</v>
      </c>
      <c r="H15" s="24">
        <v>11015798780.290001</v>
      </c>
      <c r="I15" s="25">
        <v>0.1011</v>
      </c>
      <c r="J15" s="24">
        <v>5150878149.75</v>
      </c>
      <c r="K15" s="25">
        <v>6.1800000000000001E-2</v>
      </c>
      <c r="L15" s="24">
        <v>1636655486.73</v>
      </c>
      <c r="M15" s="25">
        <v>0.1138</v>
      </c>
      <c r="N15" s="24">
        <v>7037493667.29</v>
      </c>
      <c r="O15" s="25">
        <v>8.0799999999999997E-2</v>
      </c>
      <c r="P15" s="24">
        <v>754714529.63999999</v>
      </c>
      <c r="Q15" s="25">
        <v>9.1600000000000001E-2</v>
      </c>
      <c r="R15" s="24">
        <v>992747452.13999999</v>
      </c>
      <c r="S15" s="25">
        <v>0.1205</v>
      </c>
      <c r="T15" s="8">
        <v>3267228601.2600002</v>
      </c>
      <c r="U15" s="7">
        <v>6.7599999999999993E-2</v>
      </c>
    </row>
    <row r="16" spans="1:21" ht="18" customHeight="1">
      <c r="A16" s="3" t="s">
        <v>21</v>
      </c>
      <c r="B16" s="24">
        <v>45114250.689999998</v>
      </c>
      <c r="C16" s="25">
        <v>7.5800000000000006E-2</v>
      </c>
      <c r="D16" s="26">
        <v>0</v>
      </c>
      <c r="E16" s="26">
        <v>0</v>
      </c>
      <c r="F16" s="24">
        <v>15970645.699999999</v>
      </c>
      <c r="G16" s="25">
        <v>5.9400000000000001E-2</v>
      </c>
      <c r="H16" s="24">
        <v>4109442998.4200001</v>
      </c>
      <c r="I16" s="25">
        <v>7.7399999999999997E-2</v>
      </c>
      <c r="J16" s="26">
        <v>0</v>
      </c>
      <c r="K16" s="26">
        <v>0</v>
      </c>
      <c r="L16" s="24">
        <v>1067020378.3099999</v>
      </c>
      <c r="M16" s="25">
        <v>7.17E-2</v>
      </c>
      <c r="N16" s="26">
        <v>0</v>
      </c>
      <c r="O16" s="26">
        <v>0</v>
      </c>
      <c r="P16" s="26">
        <v>0</v>
      </c>
      <c r="Q16" s="26">
        <v>0</v>
      </c>
      <c r="R16" s="24">
        <v>6275677930.9399996</v>
      </c>
      <c r="S16" s="25">
        <v>0.13489999999999999</v>
      </c>
      <c r="T16" s="8">
        <v>584304701.51999998</v>
      </c>
      <c r="U16" s="7">
        <v>7.5800000000000006E-2</v>
      </c>
    </row>
    <row r="17" spans="1:21" ht="19.5" customHeight="1">
      <c r="A17" s="3" t="s">
        <v>22</v>
      </c>
      <c r="B17" s="24">
        <v>550227163.49000001</v>
      </c>
      <c r="C17" s="25">
        <v>7.9600000000000004E-2</v>
      </c>
      <c r="D17" s="24">
        <v>16506306701.120001</v>
      </c>
      <c r="E17" s="25">
        <v>6.5199999999999994E-2</v>
      </c>
      <c r="F17" s="24">
        <v>93815738.620000005</v>
      </c>
      <c r="G17" s="25">
        <v>8.6900000000000005E-2</v>
      </c>
      <c r="H17" s="24">
        <v>39142637023.400002</v>
      </c>
      <c r="I17" s="25">
        <v>5.6300000000000003E-2</v>
      </c>
      <c r="J17" s="24">
        <v>16238190723.83</v>
      </c>
      <c r="K17" s="25">
        <v>7.1400000000000005E-2</v>
      </c>
      <c r="L17" s="26">
        <v>0</v>
      </c>
      <c r="M17" s="26">
        <v>0</v>
      </c>
      <c r="N17" s="24">
        <v>12519276177.6</v>
      </c>
      <c r="O17" s="25">
        <v>6.0999999999999999E-2</v>
      </c>
      <c r="P17" s="24">
        <v>1873410860.49</v>
      </c>
      <c r="Q17" s="25">
        <v>0.1074</v>
      </c>
      <c r="R17" s="26">
        <v>0</v>
      </c>
      <c r="S17" s="26">
        <v>0</v>
      </c>
      <c r="T17" s="8">
        <v>12563963780.07</v>
      </c>
      <c r="U17" s="7">
        <v>9.5000000000000001E-2</v>
      </c>
    </row>
    <row r="18" spans="1:21" ht="19.5" customHeight="1">
      <c r="A18" s="3" t="s">
        <v>23</v>
      </c>
      <c r="B18" s="26">
        <v>0</v>
      </c>
      <c r="C18" s="26">
        <v>0</v>
      </c>
      <c r="D18" s="26">
        <v>0</v>
      </c>
      <c r="E18" s="26">
        <v>0</v>
      </c>
      <c r="F18" s="24">
        <v>57845017.57</v>
      </c>
      <c r="G18" s="25">
        <v>8.8499999999999995E-2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</row>
    <row r="19" spans="1:21" s="11" customFormat="1" ht="17.25">
      <c r="A19" s="3" t="s">
        <v>41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4">
        <v>1954258488.4100001</v>
      </c>
      <c r="I19" s="25">
        <v>0.12640000000000001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</row>
    <row r="20" spans="1:21" ht="17.25">
      <c r="A20" s="3" t="s">
        <v>25</v>
      </c>
      <c r="B20" s="24">
        <v>2476481631.3699999</v>
      </c>
      <c r="C20" s="25">
        <v>7.0300000000000001E-2</v>
      </c>
      <c r="D20" s="24">
        <v>26141873976.23</v>
      </c>
      <c r="E20" s="25">
        <v>6.9199999999999998E-2</v>
      </c>
      <c r="F20" s="24">
        <v>3260742087.2800002</v>
      </c>
      <c r="G20" s="25">
        <v>0.1183</v>
      </c>
      <c r="H20" s="24">
        <v>57847560134.639999</v>
      </c>
      <c r="I20" s="25">
        <v>0.1028</v>
      </c>
      <c r="J20" s="24">
        <v>23136477038.369999</v>
      </c>
      <c r="K20" s="25">
        <v>0.10050000000000001</v>
      </c>
      <c r="L20" s="24">
        <v>3168336304.0900002</v>
      </c>
      <c r="M20" s="25">
        <v>8.6400000000000005E-2</v>
      </c>
      <c r="N20" s="24">
        <v>42771521084.900002</v>
      </c>
      <c r="O20" s="25">
        <v>0.10589999999999999</v>
      </c>
      <c r="P20" s="24">
        <v>4225862686.5700002</v>
      </c>
      <c r="Q20" s="25">
        <v>9.1999999999999998E-2</v>
      </c>
      <c r="R20" s="24">
        <v>6924516954.54</v>
      </c>
      <c r="S20" s="25">
        <v>0.1181</v>
      </c>
      <c r="T20" s="8">
        <v>8125934432.5900002</v>
      </c>
      <c r="U20" s="7">
        <v>9.5500000000000002E-2</v>
      </c>
    </row>
    <row r="21" spans="1:21" ht="32.25">
      <c r="A21" s="3" t="s">
        <v>26</v>
      </c>
      <c r="B21" s="24">
        <v>80126621.680000007</v>
      </c>
      <c r="C21" s="25">
        <v>6.9699999999999998E-2</v>
      </c>
      <c r="D21" s="24">
        <v>1733014064.1700001</v>
      </c>
      <c r="E21" s="25">
        <v>0.70220000000000005</v>
      </c>
      <c r="F21" s="24">
        <v>37144894.119999997</v>
      </c>
      <c r="G21" s="25">
        <v>0.65210000000000001</v>
      </c>
      <c r="H21" s="24">
        <v>3160534471.3200002</v>
      </c>
      <c r="I21" s="25">
        <v>0.43530000000000002</v>
      </c>
      <c r="J21" s="24">
        <v>2119267954.78</v>
      </c>
      <c r="K21" s="25">
        <v>0.41560000000000002</v>
      </c>
      <c r="L21" s="26">
        <v>0</v>
      </c>
      <c r="M21" s="26">
        <v>0</v>
      </c>
      <c r="N21" s="24">
        <v>1256766649.48</v>
      </c>
      <c r="O21" s="25">
        <v>0.3624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</row>
    <row r="22" spans="1:21" ht="30">
      <c r="A22" s="3" t="s">
        <v>27</v>
      </c>
      <c r="B22" s="26">
        <v>0</v>
      </c>
      <c r="C22" s="26">
        <v>0</v>
      </c>
      <c r="D22" s="24">
        <v>25863886172.669998</v>
      </c>
      <c r="E22" s="25">
        <v>9.3799999999999994E-2</v>
      </c>
      <c r="F22" s="24">
        <v>46311059.729999997</v>
      </c>
      <c r="G22" s="25">
        <v>9.2499999999999999E-2</v>
      </c>
      <c r="H22" s="26">
        <v>274543195.67000002</v>
      </c>
      <c r="I22" s="27">
        <v>8.3000000000000004E-2</v>
      </c>
      <c r="J22" s="24">
        <v>255078062.74000001</v>
      </c>
      <c r="K22" s="25">
        <v>5.0500000000000003E-2</v>
      </c>
      <c r="L22" s="26">
        <v>0</v>
      </c>
      <c r="M22" s="26">
        <v>0</v>
      </c>
      <c r="N22" s="24">
        <v>565734910</v>
      </c>
      <c r="O22" s="25">
        <v>9.2499999999999999E-2</v>
      </c>
      <c r="P22" s="24">
        <v>111596305.84999999</v>
      </c>
      <c r="Q22" s="25">
        <v>5.0500000000000003E-2</v>
      </c>
      <c r="R22" s="26">
        <v>0</v>
      </c>
      <c r="S22" s="26">
        <v>0</v>
      </c>
      <c r="T22" s="8">
        <v>111596305.84999999</v>
      </c>
      <c r="U22" s="7">
        <v>5.0500000000000003E-2</v>
      </c>
    </row>
    <row r="23" spans="1:21" ht="16.5" customHeight="1">
      <c r="A23" s="2" t="s">
        <v>28</v>
      </c>
      <c r="B23" s="6">
        <f>SUM(B10:B22)</f>
        <v>14187576833.560001</v>
      </c>
      <c r="C23" s="1" cm="1">
        <f t="array" ref="C23">+SUMPRODUCT(B10:B22,C10:C22/B23)</f>
        <v>6.5514696978748871E-2</v>
      </c>
      <c r="D23" s="6">
        <f>SUM(D10:D22)</f>
        <v>222784146791.33002</v>
      </c>
      <c r="E23" s="1" cm="1">
        <f t="array" ref="E23">+SUMPRODUCT(D10:D22,E10:E22/D23)</f>
        <v>8.2831598390418329E-2</v>
      </c>
      <c r="F23" s="6">
        <f>SUM(F10:F22)</f>
        <v>8483721165.5299978</v>
      </c>
      <c r="G23" s="1" cm="1">
        <f t="array" ref="G23">+SUMPRODUCT(F10:F22,G10:G22/F23)</f>
        <v>9.9596605784482553E-2</v>
      </c>
      <c r="H23" s="6">
        <f>SUM(H10:H22)</f>
        <v>321707496657.06</v>
      </c>
      <c r="I23" s="1" cm="1">
        <f t="array" ref="I23">+SUMPRODUCT(H10:H22,I10:I22/H23)</f>
        <v>8.3086787470066231E-2</v>
      </c>
      <c r="J23" s="6">
        <f>SUM(J10:J22)</f>
        <v>161159946205.33002</v>
      </c>
      <c r="K23" s="1" cm="1">
        <f t="array" ref="K23">+SUMPRODUCT(J10:J22,K10:K22/J23)</f>
        <v>8.4014877952968373E-2</v>
      </c>
      <c r="L23" s="6">
        <f>SUM(L10:L22)</f>
        <v>8819040630.7000008</v>
      </c>
      <c r="M23" s="1" cm="1">
        <f t="array" ref="M23">+SUMPRODUCT(L10:L22,M10:M22/L23)</f>
        <v>8.4622406065239353E-2</v>
      </c>
      <c r="N23" s="6">
        <f>SUM(N10:N22)</f>
        <v>200475179868.66</v>
      </c>
      <c r="O23" s="1" cm="1">
        <f t="array" ref="O23">+SUMPRODUCT(N10:N22,O10:O22/N23)</f>
        <v>8.2251164373110974E-2</v>
      </c>
      <c r="P23" s="6">
        <f>SUM(P10:P22)</f>
        <v>20414634432.459995</v>
      </c>
      <c r="Q23" s="1" cm="1">
        <f t="array" ref="Q23">+SUMPRODUCT(P10:P22,Q10:Q22/P23)</f>
        <v>8.0495014234969797E-2</v>
      </c>
      <c r="R23" s="6">
        <f>SUM(R10:R22)</f>
        <v>26877706267.59</v>
      </c>
      <c r="S23" s="1" cm="1">
        <f t="array" ref="S23">+SUMPRODUCT(R10:R22,S10:S22/R23)</f>
        <v>9.9085625561172341E-2</v>
      </c>
      <c r="T23" s="6">
        <f>SUM(T10:T22)</f>
        <v>68855506106.889999</v>
      </c>
      <c r="U23" s="1" cm="1">
        <f t="array" ref="U23">+SUMPRODUCT(T10:T22,U10:U22/T23)</f>
        <v>8.2877095532058145E-2</v>
      </c>
    </row>
    <row r="24" spans="1:21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20"/>
      <c r="Q24" s="13"/>
      <c r="R24" s="13"/>
      <c r="T24" s="13"/>
    </row>
    <row r="25" spans="1:21" ht="18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</row>
    <row r="26" spans="1:21" ht="18" customHeight="1">
      <c r="A26" s="40" t="s">
        <v>29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21">
      <c r="A27" s="40" t="s">
        <v>30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21">
      <c r="A28" s="22" t="s">
        <v>31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21" ht="15" customHeight="1">
      <c r="A29" s="40" t="s">
        <v>49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</row>
    <row r="30" spans="1:21">
      <c r="A30" s="40" t="s">
        <v>33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</row>
    <row r="31" spans="1:21" ht="17.25" customHeight="1">
      <c r="A31" s="40" t="s">
        <v>39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2" spans="1:2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</row>
  </sheetData>
  <mergeCells count="23">
    <mergeCell ref="A32:K32"/>
    <mergeCell ref="A25:K25"/>
    <mergeCell ref="A26:K26"/>
    <mergeCell ref="A27:K27"/>
    <mergeCell ref="A29:K29"/>
    <mergeCell ref="A30:K30"/>
    <mergeCell ref="A31:K31"/>
    <mergeCell ref="T7:U8"/>
    <mergeCell ref="A1:K1"/>
    <mergeCell ref="A2:U2"/>
    <mergeCell ref="A3:U3"/>
    <mergeCell ref="A4:U4"/>
    <mergeCell ref="A5:U5"/>
    <mergeCell ref="A7:A9"/>
    <mergeCell ref="B7:C8"/>
    <mergeCell ref="D7:E8"/>
    <mergeCell ref="F7:G8"/>
    <mergeCell ref="H7:I8"/>
    <mergeCell ref="J7:K8"/>
    <mergeCell ref="L7:M8"/>
    <mergeCell ref="N7:O8"/>
    <mergeCell ref="P7:Q8"/>
    <mergeCell ref="R7:S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85BD0-F943-4F05-ABE4-608C8627E2BE}">
  <dimension ref="A1:U32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R29" sqref="R29"/>
    </sheetView>
  </sheetViews>
  <sheetFormatPr baseColWidth="10" defaultColWidth="11.42578125" defaultRowHeight="15"/>
  <cols>
    <col min="1" max="1" width="58.5703125" customWidth="1"/>
    <col min="2" max="2" width="17.85546875" bestFit="1" customWidth="1"/>
    <col min="3" max="3" width="9.42578125" bestFit="1" customWidth="1"/>
    <col min="4" max="4" width="20" bestFit="1" customWidth="1"/>
    <col min="5" max="5" width="9.42578125" bestFit="1" customWidth="1"/>
    <col min="6" max="6" width="17.5703125" bestFit="1" customWidth="1"/>
    <col min="7" max="7" width="9.42578125" bestFit="1" customWidth="1"/>
    <col min="8" max="8" width="20" bestFit="1" customWidth="1"/>
    <col min="9" max="9" width="9.42578125" bestFit="1" customWidth="1"/>
    <col min="10" max="10" width="20" bestFit="1" customWidth="1"/>
    <col min="11" max="11" width="9.42578125" bestFit="1" customWidth="1"/>
    <col min="12" max="12" width="18.85546875" bestFit="1" customWidth="1"/>
    <col min="13" max="13" width="9.42578125" bestFit="1" customWidth="1"/>
    <col min="14" max="14" width="20" bestFit="1" customWidth="1"/>
    <col min="15" max="15" width="9.42578125" bestFit="1" customWidth="1"/>
    <col min="16" max="16" width="21.28515625" bestFit="1" customWidth="1"/>
    <col min="17" max="17" width="9.42578125" customWidth="1"/>
    <col min="18" max="18" width="19" bestFit="1" customWidth="1"/>
    <col min="19" max="19" width="9.42578125" bestFit="1" customWidth="1"/>
    <col min="20" max="20" width="19.42578125" bestFit="1" customWidth="1"/>
    <col min="21" max="21" width="9.42578125" bestFit="1" customWidth="1"/>
  </cols>
  <sheetData>
    <row r="1" spans="1:2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21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>
      <c r="A4" s="33" t="s">
        <v>51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>
      <c r="A6" s="5"/>
      <c r="B6" s="4"/>
      <c r="C6" s="4"/>
      <c r="D6" s="4"/>
      <c r="E6" s="4"/>
      <c r="F6" s="4"/>
      <c r="G6" s="4"/>
      <c r="H6" s="4"/>
      <c r="I6" s="4"/>
      <c r="J6" s="4"/>
      <c r="K6" s="4"/>
    </row>
    <row r="7" spans="1:21" ht="9" customHeight="1">
      <c r="A7" s="35" t="s">
        <v>4</v>
      </c>
      <c r="B7" s="28" t="s">
        <v>5</v>
      </c>
      <c r="C7" s="29"/>
      <c r="D7" s="28" t="s">
        <v>6</v>
      </c>
      <c r="E7" s="29"/>
      <c r="F7" s="28" t="s">
        <v>7</v>
      </c>
      <c r="G7" s="29"/>
      <c r="H7" s="28" t="s">
        <v>8</v>
      </c>
      <c r="I7" s="29"/>
      <c r="J7" s="38" t="s">
        <v>9</v>
      </c>
      <c r="K7" s="39"/>
      <c r="L7" s="28" t="s">
        <v>10</v>
      </c>
      <c r="M7" s="29"/>
      <c r="N7" s="28" t="s">
        <v>11</v>
      </c>
      <c r="O7" s="29"/>
      <c r="P7" s="28" t="s">
        <v>12</v>
      </c>
      <c r="Q7" s="29"/>
      <c r="R7" s="28" t="s">
        <v>13</v>
      </c>
      <c r="S7" s="29"/>
      <c r="T7" s="28" t="s">
        <v>14</v>
      </c>
      <c r="U7" s="29"/>
    </row>
    <row r="8" spans="1:21" ht="24" customHeight="1">
      <c r="A8" s="36"/>
      <c r="B8" s="30"/>
      <c r="C8" s="31"/>
      <c r="D8" s="30"/>
      <c r="E8" s="31"/>
      <c r="F8" s="30"/>
      <c r="G8" s="31"/>
      <c r="H8" s="30"/>
      <c r="I8" s="31"/>
      <c r="J8" s="30"/>
      <c r="K8" s="31"/>
      <c r="L8" s="30"/>
      <c r="M8" s="31"/>
      <c r="N8" s="30"/>
      <c r="O8" s="31"/>
      <c r="P8" s="30"/>
      <c r="Q8" s="31"/>
      <c r="R8" s="30"/>
      <c r="S8" s="31"/>
      <c r="T8" s="30"/>
      <c r="U8" s="31"/>
    </row>
    <row r="9" spans="1:21" ht="17.25" customHeight="1">
      <c r="A9" s="37"/>
      <c r="B9" s="21" t="s">
        <v>15</v>
      </c>
      <c r="C9" s="21" t="s">
        <v>16</v>
      </c>
      <c r="D9" s="21" t="s">
        <v>15</v>
      </c>
      <c r="E9" s="21" t="s">
        <v>16</v>
      </c>
      <c r="F9" s="21" t="s">
        <v>15</v>
      </c>
      <c r="G9" s="21" t="s">
        <v>16</v>
      </c>
      <c r="H9" s="21" t="s">
        <v>15</v>
      </c>
      <c r="I9" s="21" t="s">
        <v>16</v>
      </c>
      <c r="J9" s="21" t="s">
        <v>15</v>
      </c>
      <c r="K9" s="21" t="s">
        <v>16</v>
      </c>
      <c r="L9" s="21" t="s">
        <v>15</v>
      </c>
      <c r="M9" s="21" t="s">
        <v>16</v>
      </c>
      <c r="N9" s="21" t="s">
        <v>15</v>
      </c>
      <c r="O9" s="21" t="s">
        <v>16</v>
      </c>
      <c r="P9" s="21" t="s">
        <v>15</v>
      </c>
      <c r="Q9" s="21" t="s">
        <v>16</v>
      </c>
      <c r="R9" s="21" t="s">
        <v>15</v>
      </c>
      <c r="S9" s="21" t="s">
        <v>16</v>
      </c>
      <c r="T9" s="21" t="s">
        <v>15</v>
      </c>
      <c r="U9" s="21" t="s">
        <v>16</v>
      </c>
    </row>
    <row r="10" spans="1:21" ht="17.25">
      <c r="A10" s="3" t="s">
        <v>47</v>
      </c>
      <c r="B10" s="24">
        <v>2608026.63</v>
      </c>
      <c r="C10" s="25">
        <v>1.5599999999999999E-2</v>
      </c>
      <c r="D10" s="24">
        <v>1182189343.9400001</v>
      </c>
      <c r="E10" s="25">
        <v>1.5599999999999999E-2</v>
      </c>
      <c r="F10" s="24">
        <v>10171460.859999999</v>
      </c>
      <c r="G10" s="25">
        <v>1.5599999999999999E-2</v>
      </c>
      <c r="H10" s="26">
        <v>0</v>
      </c>
      <c r="I10" s="26">
        <v>0</v>
      </c>
      <c r="J10" s="24">
        <v>1182189343.9400001</v>
      </c>
      <c r="K10" s="25">
        <v>1.5599999999999999E-2</v>
      </c>
      <c r="L10" s="26">
        <v>0</v>
      </c>
      <c r="M10" s="26">
        <v>0</v>
      </c>
      <c r="N10" s="24">
        <v>1182189343.9400001</v>
      </c>
      <c r="O10" s="25">
        <v>1.5599999999999999E-2</v>
      </c>
      <c r="P10" s="26">
        <v>0</v>
      </c>
      <c r="Q10" s="26">
        <v>0</v>
      </c>
      <c r="R10" s="24">
        <v>26038.400000000001</v>
      </c>
      <c r="S10" s="25">
        <v>1.5599999999999999E-2</v>
      </c>
      <c r="T10" s="26">
        <v>0</v>
      </c>
      <c r="U10" s="26">
        <v>0</v>
      </c>
    </row>
    <row r="11" spans="1:21">
      <c r="A11" s="3" t="s">
        <v>17</v>
      </c>
      <c r="B11" s="24">
        <v>8827789590.4200001</v>
      </c>
      <c r="C11" s="25">
        <v>5.3199999999999997E-2</v>
      </c>
      <c r="D11" s="24">
        <v>127455662274.53999</v>
      </c>
      <c r="E11" s="25">
        <v>7.5999999999999998E-2</v>
      </c>
      <c r="F11" s="24">
        <v>3171772103.6399999</v>
      </c>
      <c r="G11" s="25">
        <v>7.3899999999999993E-2</v>
      </c>
      <c r="H11" s="24">
        <v>184007396276.35001</v>
      </c>
      <c r="I11" s="25">
        <v>7.4200000000000002E-2</v>
      </c>
      <c r="J11" s="24">
        <v>98595442080.509995</v>
      </c>
      <c r="K11" s="25">
        <v>7.5499999999999998E-2</v>
      </c>
      <c r="L11" s="24">
        <v>2880381096.0999999</v>
      </c>
      <c r="M11" s="25">
        <v>7.0800000000000002E-2</v>
      </c>
      <c r="N11" s="24">
        <v>112967130291.71001</v>
      </c>
      <c r="O11" s="25">
        <v>6.9900000000000004E-2</v>
      </c>
      <c r="P11" s="24">
        <v>12152129249.110001</v>
      </c>
      <c r="Q11" s="25">
        <v>6.9699999999999998E-2</v>
      </c>
      <c r="R11" s="24">
        <v>11828278753.700001</v>
      </c>
      <c r="S11" s="25">
        <v>6.7500000000000004E-2</v>
      </c>
      <c r="T11" s="8">
        <v>39783243215.809998</v>
      </c>
      <c r="U11" s="7">
        <v>7.6200000000000004E-2</v>
      </c>
    </row>
    <row r="12" spans="1:21" ht="17.25">
      <c r="A12" s="3" t="s">
        <v>18</v>
      </c>
      <c r="B12" s="24">
        <v>451168911.44999999</v>
      </c>
      <c r="C12" s="25">
        <v>0.1021</v>
      </c>
      <c r="D12" s="24">
        <v>11866069015.02</v>
      </c>
      <c r="E12" s="25">
        <v>0.1013</v>
      </c>
      <c r="F12" s="24">
        <v>433601471.47000003</v>
      </c>
      <c r="G12" s="25">
        <v>0.10059999999999999</v>
      </c>
      <c r="H12" s="24">
        <v>24019770558.349998</v>
      </c>
      <c r="I12" s="25">
        <v>0.10630000000000001</v>
      </c>
      <c r="J12" s="24">
        <v>9543896912.9799995</v>
      </c>
      <c r="K12" s="25">
        <v>0.10340000000000001</v>
      </c>
      <c r="L12" s="24">
        <v>46919651.630000003</v>
      </c>
      <c r="M12" s="25">
        <v>0.1</v>
      </c>
      <c r="N12" s="24">
        <v>19748235642.970001</v>
      </c>
      <c r="O12" s="25">
        <v>0.1076</v>
      </c>
      <c r="P12" s="24">
        <v>1033408987.78</v>
      </c>
      <c r="Q12" s="25">
        <v>0.1137</v>
      </c>
      <c r="R12" s="24">
        <v>355097914.41000003</v>
      </c>
      <c r="S12" s="25">
        <v>9.5200000000000007E-2</v>
      </c>
      <c r="T12" s="8">
        <v>3645946237.4299998</v>
      </c>
      <c r="U12" s="7">
        <v>0.1057</v>
      </c>
    </row>
    <row r="13" spans="1:21">
      <c r="A13" s="3" t="s">
        <v>19</v>
      </c>
      <c r="B13" s="24">
        <v>1728614812.8900001</v>
      </c>
      <c r="C13" s="25">
        <v>0.10050000000000001</v>
      </c>
      <c r="D13" s="24">
        <v>4081379934.4000001</v>
      </c>
      <c r="E13" s="25">
        <v>9.5100000000000004E-2</v>
      </c>
      <c r="F13" s="24">
        <v>1007112842.87</v>
      </c>
      <c r="G13" s="25">
        <v>0.1067</v>
      </c>
      <c r="H13" s="24">
        <v>7183028882.6999998</v>
      </c>
      <c r="I13" s="25">
        <v>8.8599999999999998E-2</v>
      </c>
      <c r="J13" s="24">
        <v>3411343021.0100002</v>
      </c>
      <c r="K13" s="25">
        <v>8.2799999999999999E-2</v>
      </c>
      <c r="L13" s="26">
        <v>0</v>
      </c>
      <c r="M13" s="26">
        <v>0</v>
      </c>
      <c r="N13" s="24">
        <v>3624119481.8800001</v>
      </c>
      <c r="O13" s="25">
        <v>5.8700000000000002E-2</v>
      </c>
      <c r="P13" s="24">
        <v>128579290</v>
      </c>
      <c r="Q13" s="25">
        <v>5.5500000000000001E-2</v>
      </c>
      <c r="R13" s="24">
        <v>612747375.15999997</v>
      </c>
      <c r="S13" s="25">
        <v>8.9899999999999994E-2</v>
      </c>
      <c r="T13" s="8">
        <v>1025480298.55</v>
      </c>
      <c r="U13" s="7">
        <v>6.6799999999999998E-2</v>
      </c>
    </row>
    <row r="14" spans="1:21" s="11" customFormat="1" ht="30">
      <c r="A14" s="3" t="s">
        <v>24</v>
      </c>
      <c r="B14" s="26">
        <v>0</v>
      </c>
      <c r="C14" s="26">
        <v>0</v>
      </c>
      <c r="D14" s="24">
        <v>8142309972.6000004</v>
      </c>
      <c r="E14" s="25">
        <v>8.5699999999999998E-2</v>
      </c>
      <c r="F14" s="26">
        <v>0</v>
      </c>
      <c r="G14" s="26">
        <v>0</v>
      </c>
      <c r="H14" s="24">
        <v>688343398.39999998</v>
      </c>
      <c r="I14" s="25">
        <v>8.7300000000000003E-2</v>
      </c>
      <c r="J14" s="24">
        <v>2108291004.99</v>
      </c>
      <c r="K14" s="25">
        <v>0.1028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</row>
    <row r="15" spans="1:21" ht="17.25">
      <c r="A15" s="3" t="s">
        <v>20</v>
      </c>
      <c r="B15" s="24">
        <v>215158041.43000001</v>
      </c>
      <c r="C15" s="25">
        <v>8.77E-2</v>
      </c>
      <c r="D15" s="24">
        <v>2588169043.9699998</v>
      </c>
      <c r="E15" s="25">
        <v>8.4000000000000005E-2</v>
      </c>
      <c r="F15" s="24">
        <v>385572927.56</v>
      </c>
      <c r="G15" s="25">
        <v>0.1133</v>
      </c>
      <c r="H15" s="24">
        <v>9142115482.4200001</v>
      </c>
      <c r="I15" s="25">
        <v>0.10489999999999999</v>
      </c>
      <c r="J15" s="24">
        <v>5196466056.9099998</v>
      </c>
      <c r="K15" s="25">
        <v>6.88E-2</v>
      </c>
      <c r="L15" s="24">
        <v>1715609710.73</v>
      </c>
      <c r="M15" s="25">
        <v>0.1137</v>
      </c>
      <c r="N15" s="24">
        <v>6897374415.1400003</v>
      </c>
      <c r="O15" s="25">
        <v>8.6999999999999994E-2</v>
      </c>
      <c r="P15" s="24">
        <v>828146958.35000002</v>
      </c>
      <c r="Q15" s="25">
        <v>8.5099999999999995E-2</v>
      </c>
      <c r="R15" s="24">
        <v>954138500.94000006</v>
      </c>
      <c r="S15" s="25">
        <v>0.11849999999999999</v>
      </c>
      <c r="T15" s="8">
        <v>2511090216.5700002</v>
      </c>
      <c r="U15" s="7">
        <v>8.1500000000000003E-2</v>
      </c>
    </row>
    <row r="16" spans="1:21" ht="18" customHeight="1">
      <c r="A16" s="3" t="s">
        <v>21</v>
      </c>
      <c r="B16" s="24">
        <v>45386115.140000001</v>
      </c>
      <c r="C16" s="25">
        <v>7.5800000000000006E-2</v>
      </c>
      <c r="D16" s="26">
        <v>0</v>
      </c>
      <c r="E16" s="26">
        <v>0</v>
      </c>
      <c r="F16" s="24">
        <v>15784060</v>
      </c>
      <c r="G16" s="25">
        <v>5.9499999999999997E-2</v>
      </c>
      <c r="H16" s="24">
        <v>221430495.88</v>
      </c>
      <c r="I16" s="25">
        <v>0.105</v>
      </c>
      <c r="J16" s="26">
        <v>0</v>
      </c>
      <c r="K16" s="26">
        <v>0</v>
      </c>
      <c r="L16" s="24">
        <v>1073107571.1</v>
      </c>
      <c r="M16" s="25">
        <v>7.17E-2</v>
      </c>
      <c r="N16" s="26">
        <v>0</v>
      </c>
      <c r="O16" s="26">
        <v>0</v>
      </c>
      <c r="P16" s="26">
        <v>0</v>
      </c>
      <c r="Q16" s="26">
        <v>0</v>
      </c>
      <c r="R16" s="24">
        <v>6268715909.25</v>
      </c>
      <c r="S16" s="25">
        <v>0.13489999999999999</v>
      </c>
      <c r="T16" s="8">
        <v>587825799.12</v>
      </c>
      <c r="U16" s="7">
        <v>7.5800000000000006E-2</v>
      </c>
    </row>
    <row r="17" spans="1:21" ht="19.5" customHeight="1">
      <c r="A17" s="3" t="s">
        <v>22</v>
      </c>
      <c r="B17" s="24">
        <v>569340944.96000004</v>
      </c>
      <c r="C17" s="25">
        <v>0.06</v>
      </c>
      <c r="D17" s="24">
        <v>16773291935.58</v>
      </c>
      <c r="E17" s="25">
        <v>6.4699999999999994E-2</v>
      </c>
      <c r="F17" s="24">
        <v>185900359.75</v>
      </c>
      <c r="G17" s="25">
        <v>8.0199999999999994E-2</v>
      </c>
      <c r="H17" s="24">
        <v>42795176728.550003</v>
      </c>
      <c r="I17" s="25">
        <v>5.0099999999999999E-2</v>
      </c>
      <c r="J17" s="24">
        <v>17505108599.73</v>
      </c>
      <c r="K17" s="25">
        <v>7.2800000000000004E-2</v>
      </c>
      <c r="L17" s="26">
        <v>0</v>
      </c>
      <c r="M17" s="26">
        <v>0</v>
      </c>
      <c r="N17" s="24">
        <v>12986827718.860001</v>
      </c>
      <c r="O17" s="25">
        <v>5.9799999999999999E-2</v>
      </c>
      <c r="P17" s="24">
        <v>2055541781.99</v>
      </c>
      <c r="Q17" s="25">
        <v>0.1003</v>
      </c>
      <c r="R17" s="26">
        <v>0</v>
      </c>
      <c r="S17" s="26">
        <v>0</v>
      </c>
      <c r="T17" s="8">
        <v>14150245717.75</v>
      </c>
      <c r="U17" s="7">
        <v>0.1003</v>
      </c>
    </row>
    <row r="18" spans="1:21" ht="19.5" customHeight="1">
      <c r="A18" s="3" t="s">
        <v>23</v>
      </c>
      <c r="B18" s="26">
        <v>0</v>
      </c>
      <c r="C18" s="26">
        <v>0</v>
      </c>
      <c r="D18" s="26">
        <v>0</v>
      </c>
      <c r="E18" s="26">
        <v>0</v>
      </c>
      <c r="F18" s="24">
        <v>0</v>
      </c>
      <c r="G18" s="25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</row>
    <row r="19" spans="1:21" s="11" customFormat="1" ht="17.25">
      <c r="A19" s="3" t="s">
        <v>41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4">
        <v>1554693414.78</v>
      </c>
      <c r="I19" s="25">
        <v>0.1268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</row>
    <row r="20" spans="1:21" ht="17.25">
      <c r="A20" s="3" t="s">
        <v>25</v>
      </c>
      <c r="B20" s="24">
        <v>2526705427.5100002</v>
      </c>
      <c r="C20" s="7">
        <v>7.0199999999999999E-2</v>
      </c>
      <c r="D20" s="24">
        <v>24855181179.360001</v>
      </c>
      <c r="E20" s="25">
        <v>8.5999999999999993E-2</v>
      </c>
      <c r="F20" s="24">
        <v>3236241939.5500002</v>
      </c>
      <c r="G20" s="25">
        <v>0.1178</v>
      </c>
      <c r="H20" s="24">
        <v>52689648134.129997</v>
      </c>
      <c r="I20" s="25">
        <v>9.9699999999999997E-2</v>
      </c>
      <c r="J20" s="24">
        <v>22856440552.540001</v>
      </c>
      <c r="K20" s="25">
        <v>0.1046</v>
      </c>
      <c r="L20" s="24">
        <v>3167184642.8800001</v>
      </c>
      <c r="M20" s="25">
        <v>8.6499999999999994E-2</v>
      </c>
      <c r="N20" s="24">
        <v>43502608277.279999</v>
      </c>
      <c r="O20" s="7">
        <v>0.1048</v>
      </c>
      <c r="P20" s="24">
        <v>4230273406.7600002</v>
      </c>
      <c r="Q20" s="25">
        <v>9.2100000000000001E-2</v>
      </c>
      <c r="R20" s="8">
        <v>6960300818.4399996</v>
      </c>
      <c r="S20" s="25">
        <v>0.1183</v>
      </c>
      <c r="T20" s="8">
        <v>7763854719.9200001</v>
      </c>
      <c r="U20" s="7">
        <v>9.5699999999999993E-2</v>
      </c>
    </row>
    <row r="21" spans="1:21" ht="32.25">
      <c r="A21" s="3" t="s">
        <v>26</v>
      </c>
      <c r="B21" s="24">
        <v>79933890.349999994</v>
      </c>
      <c r="C21" s="7">
        <v>6.7100000000000007E-2</v>
      </c>
      <c r="D21" s="24">
        <v>1728845585.6199999</v>
      </c>
      <c r="E21" s="25">
        <v>0.43180000000000002</v>
      </c>
      <c r="F21" s="24">
        <v>37055548.210000001</v>
      </c>
      <c r="G21" s="25">
        <v>0.69820000000000004</v>
      </c>
      <c r="H21" s="24">
        <v>3158187057.9200001</v>
      </c>
      <c r="I21" s="25">
        <v>0.64810000000000001</v>
      </c>
      <c r="J21" s="24">
        <v>2114170406.4200001</v>
      </c>
      <c r="K21" s="25">
        <v>0.41220000000000001</v>
      </c>
      <c r="L21" s="26">
        <v>0</v>
      </c>
      <c r="M21" s="26">
        <v>0</v>
      </c>
      <c r="N21" s="24">
        <v>1253743705.26</v>
      </c>
      <c r="O21" s="7">
        <v>0.35909999999999997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</row>
    <row r="22" spans="1:21" ht="30">
      <c r="A22" s="3" t="s">
        <v>27</v>
      </c>
      <c r="B22" s="26">
        <v>0</v>
      </c>
      <c r="C22" s="26">
        <v>0</v>
      </c>
      <c r="D22" s="24">
        <v>26030316167.189999</v>
      </c>
      <c r="E22" s="25">
        <v>9.3799999999999994E-2</v>
      </c>
      <c r="F22" s="24">
        <v>46613279.490000002</v>
      </c>
      <c r="G22" s="25">
        <v>9.2499999999999999E-2</v>
      </c>
      <c r="H22" s="26">
        <v>265532897.24000001</v>
      </c>
      <c r="I22" s="27">
        <v>8.3000000000000004E-2</v>
      </c>
      <c r="J22" s="24">
        <v>256365035.44</v>
      </c>
      <c r="K22" s="25">
        <v>5.0500000000000003E-2</v>
      </c>
      <c r="L22" s="26">
        <v>0</v>
      </c>
      <c r="M22" s="26">
        <v>0</v>
      </c>
      <c r="N22" s="24">
        <v>569426820</v>
      </c>
      <c r="O22" s="7">
        <v>9.2499999999999999E-2</v>
      </c>
      <c r="P22" s="24">
        <v>112159354.65000001</v>
      </c>
      <c r="Q22" s="25">
        <v>5.0500000000000003E-2</v>
      </c>
      <c r="R22" s="26">
        <v>0</v>
      </c>
      <c r="S22" s="26">
        <v>0</v>
      </c>
      <c r="T22" s="8">
        <v>112159354.65000001</v>
      </c>
      <c r="U22" s="7">
        <v>5.0500000000000003E-2</v>
      </c>
    </row>
    <row r="23" spans="1:21" ht="16.5" customHeight="1">
      <c r="A23" s="2" t="s">
        <v>28</v>
      </c>
      <c r="B23" s="6">
        <f>SUM(B10:B22)</f>
        <v>14446705760.779999</v>
      </c>
      <c r="C23" s="1" cm="1">
        <f t="array" ref="C23">+SUMPRODUCT(B10:B22,C10:C22/B23)</f>
        <v>6.4283000627987558E-2</v>
      </c>
      <c r="D23" s="6">
        <f>SUM(D10:D22)</f>
        <v>224703414452.21997</v>
      </c>
      <c r="E23" s="1" cm="1">
        <f t="array" ref="E23">+SUMPRODUCT(D10:D22,E10:E22/D23)</f>
        <v>8.2870941099688844E-2</v>
      </c>
      <c r="F23" s="6">
        <f>SUM(F10:F22)</f>
        <v>8529825993.4000006</v>
      </c>
      <c r="G23" s="1" cm="1">
        <f t="array" ref="G23">+SUMPRODUCT(F10:F22,G10:G22/F23)</f>
        <v>0.1004216109428071</v>
      </c>
      <c r="H23" s="6">
        <f>SUM(H10:H22)</f>
        <v>325725323326.71997</v>
      </c>
      <c r="I23" s="1" cm="1">
        <f t="array" ref="I23">+SUMPRODUCT(H10:H22,I10:I22/H23)</f>
        <v>8.457619643242148E-2</v>
      </c>
      <c r="J23" s="6">
        <f>SUM(J10:J22)</f>
        <v>162769713014.47003</v>
      </c>
      <c r="K23" s="1" cm="1">
        <f t="array" ref="K23">+SUMPRODUCT(J10:J22,K10:K22/J23)</f>
        <v>8.5123381745192628E-2</v>
      </c>
      <c r="L23" s="6">
        <f>SUM(L10:L22)</f>
        <v>8883202672.4400005</v>
      </c>
      <c r="M23" s="1" cm="1">
        <f t="array" ref="M23">+SUMPRODUCT(L10:L22,M10:M22/L23)</f>
        <v>8.4945833519590647E-2</v>
      </c>
      <c r="N23" s="6">
        <f>SUM(N10:N22)</f>
        <v>202731655697.04001</v>
      </c>
      <c r="O23" s="1" cm="1">
        <f t="array" ref="O23">+SUMPRODUCT(N10:N22,O10:O22/N23)</f>
        <v>8.2331193108992298E-2</v>
      </c>
      <c r="P23" s="6">
        <f>SUM(P10:P22)</f>
        <v>20540239028.640003</v>
      </c>
      <c r="Q23" s="1" cm="1">
        <f t="array" ref="Q23">+SUMPRODUCT(P10:P22,Q10:Q22/P23)</f>
        <v>8.0016426972368007E-2</v>
      </c>
      <c r="R23" s="6">
        <f>SUM(R10:R22)</f>
        <v>26979305310.299999</v>
      </c>
      <c r="S23" s="1" cm="1">
        <f t="array" ref="S23">+SUMPRODUCT(R10:R22,S10:S22/R23)</f>
        <v>9.8943218781621406E-2</v>
      </c>
      <c r="T23" s="6">
        <f>SUM(T10:T22)</f>
        <v>69579845559.800003</v>
      </c>
      <c r="U23" s="1" cm="1">
        <f t="array" ref="U23">+SUMPRODUCT(T10:T22,U10:U22/T23)</f>
        <v>8.4830705279901511E-2</v>
      </c>
    </row>
    <row r="24" spans="1:21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20"/>
      <c r="Q24" s="13"/>
      <c r="R24" s="13"/>
      <c r="T24" s="13"/>
    </row>
    <row r="25" spans="1:21" ht="18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</row>
    <row r="26" spans="1:21" ht="18" customHeight="1">
      <c r="A26" s="40" t="s">
        <v>29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21">
      <c r="A27" s="40" t="s">
        <v>30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21">
      <c r="A28" s="22" t="s">
        <v>31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21" ht="15" customHeight="1">
      <c r="A29" s="40" t="s">
        <v>49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</row>
    <row r="30" spans="1:21">
      <c r="A30" s="40" t="s">
        <v>33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</row>
    <row r="31" spans="1:21" ht="17.25" customHeight="1">
      <c r="A31" s="40" t="s">
        <v>39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2" spans="1:2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</row>
  </sheetData>
  <mergeCells count="23">
    <mergeCell ref="A32:K32"/>
    <mergeCell ref="A25:K25"/>
    <mergeCell ref="A26:K26"/>
    <mergeCell ref="A27:K27"/>
    <mergeCell ref="A29:K29"/>
    <mergeCell ref="A30:K30"/>
    <mergeCell ref="A31:K31"/>
    <mergeCell ref="T7:U8"/>
    <mergeCell ref="A1:K1"/>
    <mergeCell ref="A2:U2"/>
    <mergeCell ref="A3:U3"/>
    <mergeCell ref="A4:U4"/>
    <mergeCell ref="A5:U5"/>
    <mergeCell ref="A7:A9"/>
    <mergeCell ref="B7:C8"/>
    <mergeCell ref="D7:E8"/>
    <mergeCell ref="F7:G8"/>
    <mergeCell ref="H7:I8"/>
    <mergeCell ref="J7:K8"/>
    <mergeCell ref="L7:M8"/>
    <mergeCell ref="N7:O8"/>
    <mergeCell ref="P7:Q8"/>
    <mergeCell ref="R7:S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D2E96-EE12-49E9-954A-CFA56EB8203F}">
  <dimension ref="A1:U32"/>
  <sheetViews>
    <sheetView showGridLines="0" tabSelected="1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N26" sqref="N26"/>
    </sheetView>
  </sheetViews>
  <sheetFormatPr baseColWidth="10" defaultColWidth="11.42578125" defaultRowHeight="15"/>
  <cols>
    <col min="1" max="1" width="58.5703125" customWidth="1"/>
    <col min="2" max="2" width="17.85546875" bestFit="1" customWidth="1"/>
    <col min="3" max="3" width="9.42578125" bestFit="1" customWidth="1"/>
    <col min="4" max="4" width="20" bestFit="1" customWidth="1"/>
    <col min="5" max="5" width="9.42578125" bestFit="1" customWidth="1"/>
    <col min="6" max="6" width="17.5703125" bestFit="1" customWidth="1"/>
    <col min="7" max="7" width="9.42578125" bestFit="1" customWidth="1"/>
    <col min="8" max="8" width="20" bestFit="1" customWidth="1"/>
    <col min="9" max="9" width="9.42578125" bestFit="1" customWidth="1"/>
    <col min="10" max="10" width="20" bestFit="1" customWidth="1"/>
    <col min="11" max="11" width="9.42578125" bestFit="1" customWidth="1"/>
    <col min="12" max="12" width="18.85546875" bestFit="1" customWidth="1"/>
    <col min="13" max="13" width="9.42578125" bestFit="1" customWidth="1"/>
    <col min="14" max="14" width="20" bestFit="1" customWidth="1"/>
    <col min="15" max="15" width="9.42578125" bestFit="1" customWidth="1"/>
    <col min="16" max="16" width="21.28515625" bestFit="1" customWidth="1"/>
    <col min="17" max="17" width="9.42578125" customWidth="1"/>
    <col min="18" max="18" width="19" bestFit="1" customWidth="1"/>
    <col min="19" max="19" width="9.42578125" bestFit="1" customWidth="1"/>
    <col min="20" max="20" width="19.42578125" bestFit="1" customWidth="1"/>
    <col min="21" max="21" width="9.42578125" bestFit="1" customWidth="1"/>
  </cols>
  <sheetData>
    <row r="1" spans="1:2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21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>
      <c r="A4" s="33" t="s">
        <v>52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>
      <c r="A6" s="5"/>
      <c r="B6" s="4"/>
      <c r="C6" s="4"/>
      <c r="D6" s="4"/>
      <c r="E6" s="4"/>
      <c r="F6" s="4"/>
      <c r="G6" s="4"/>
      <c r="H6" s="4"/>
      <c r="I6" s="4"/>
      <c r="J6" s="4"/>
      <c r="K6" s="4"/>
    </row>
    <row r="7" spans="1:21" ht="9" customHeight="1">
      <c r="A7" s="35" t="s">
        <v>4</v>
      </c>
      <c r="B7" s="28" t="s">
        <v>5</v>
      </c>
      <c r="C7" s="29"/>
      <c r="D7" s="28" t="s">
        <v>6</v>
      </c>
      <c r="E7" s="29"/>
      <c r="F7" s="28" t="s">
        <v>7</v>
      </c>
      <c r="G7" s="29"/>
      <c r="H7" s="28" t="s">
        <v>8</v>
      </c>
      <c r="I7" s="29"/>
      <c r="J7" s="38" t="s">
        <v>9</v>
      </c>
      <c r="K7" s="39"/>
      <c r="L7" s="28" t="s">
        <v>10</v>
      </c>
      <c r="M7" s="29"/>
      <c r="N7" s="28" t="s">
        <v>11</v>
      </c>
      <c r="O7" s="29"/>
      <c r="P7" s="28" t="s">
        <v>12</v>
      </c>
      <c r="Q7" s="29"/>
      <c r="R7" s="28" t="s">
        <v>13</v>
      </c>
      <c r="S7" s="29"/>
      <c r="T7" s="28" t="s">
        <v>14</v>
      </c>
      <c r="U7" s="29"/>
    </row>
    <row r="8" spans="1:21" ht="24" customHeight="1">
      <c r="A8" s="36"/>
      <c r="B8" s="30"/>
      <c r="C8" s="31"/>
      <c r="D8" s="30"/>
      <c r="E8" s="31"/>
      <c r="F8" s="30"/>
      <c r="G8" s="31"/>
      <c r="H8" s="30"/>
      <c r="I8" s="31"/>
      <c r="J8" s="30"/>
      <c r="K8" s="31"/>
      <c r="L8" s="30"/>
      <c r="M8" s="31"/>
      <c r="N8" s="30"/>
      <c r="O8" s="31"/>
      <c r="P8" s="30"/>
      <c r="Q8" s="31"/>
      <c r="R8" s="30"/>
      <c r="S8" s="31"/>
      <c r="T8" s="30"/>
      <c r="U8" s="31"/>
    </row>
    <row r="9" spans="1:21" ht="17.25" customHeight="1">
      <c r="A9" s="37"/>
      <c r="B9" s="21" t="s">
        <v>15</v>
      </c>
      <c r="C9" s="21" t="s">
        <v>16</v>
      </c>
      <c r="D9" s="21" t="s">
        <v>15</v>
      </c>
      <c r="E9" s="21" t="s">
        <v>16</v>
      </c>
      <c r="F9" s="21" t="s">
        <v>15</v>
      </c>
      <c r="G9" s="21" t="s">
        <v>16</v>
      </c>
      <c r="H9" s="21" t="s">
        <v>15</v>
      </c>
      <c r="I9" s="21" t="s">
        <v>16</v>
      </c>
      <c r="J9" s="21" t="s">
        <v>15</v>
      </c>
      <c r="K9" s="21" t="s">
        <v>16</v>
      </c>
      <c r="L9" s="21" t="s">
        <v>15</v>
      </c>
      <c r="M9" s="21" t="s">
        <v>16</v>
      </c>
      <c r="N9" s="21" t="s">
        <v>15</v>
      </c>
      <c r="O9" s="21" t="s">
        <v>16</v>
      </c>
      <c r="P9" s="21" t="s">
        <v>15</v>
      </c>
      <c r="Q9" s="21" t="s">
        <v>16</v>
      </c>
      <c r="R9" s="21" t="s">
        <v>15</v>
      </c>
      <c r="S9" s="21" t="s">
        <v>16</v>
      </c>
      <c r="T9" s="21" t="s">
        <v>15</v>
      </c>
      <c r="U9" s="21" t="s">
        <v>16</v>
      </c>
    </row>
    <row r="10" spans="1:21" ht="17.25">
      <c r="A10" s="3" t="s">
        <v>47</v>
      </c>
      <c r="B10" s="24">
        <v>2618169.35</v>
      </c>
      <c r="C10" s="25">
        <v>1.95E-2</v>
      </c>
      <c r="D10" s="24">
        <v>1214971127.45</v>
      </c>
      <c r="E10" s="25">
        <v>1.7500000000000002E-2</v>
      </c>
      <c r="F10" s="24">
        <v>10211018.08</v>
      </c>
      <c r="G10" s="25">
        <v>1.95E-2</v>
      </c>
      <c r="H10" s="26">
        <v>0</v>
      </c>
      <c r="I10" s="26">
        <v>0</v>
      </c>
      <c r="J10" s="24">
        <v>1186786925.8599999</v>
      </c>
      <c r="K10" s="25">
        <v>1.95E-2</v>
      </c>
      <c r="L10" s="26">
        <v>0</v>
      </c>
      <c r="M10" s="26">
        <v>0</v>
      </c>
      <c r="N10" s="24">
        <v>1186786925.8599999</v>
      </c>
      <c r="O10" s="25">
        <v>1.95E-2</v>
      </c>
      <c r="P10" s="26">
        <v>0</v>
      </c>
      <c r="Q10" s="26">
        <v>0</v>
      </c>
      <c r="R10" s="24">
        <v>26139.66</v>
      </c>
      <c r="S10" s="25">
        <v>1.95E-2</v>
      </c>
      <c r="T10" s="26">
        <v>0</v>
      </c>
      <c r="U10" s="26">
        <v>0</v>
      </c>
    </row>
    <row r="11" spans="1:21">
      <c r="A11" s="3" t="s">
        <v>17</v>
      </c>
      <c r="B11" s="24">
        <v>8845370314.25</v>
      </c>
      <c r="C11" s="25">
        <v>5.4199999999999998E-2</v>
      </c>
      <c r="D11" s="24">
        <v>125477921828.87</v>
      </c>
      <c r="E11" s="25">
        <v>7.6999999999999999E-2</v>
      </c>
      <c r="F11" s="24">
        <v>3226584752.3299999</v>
      </c>
      <c r="G11" s="25">
        <v>7.3700000000000002E-2</v>
      </c>
      <c r="H11" s="24">
        <v>183316024842.48001</v>
      </c>
      <c r="I11" s="25">
        <v>7.4200000000000002E-2</v>
      </c>
      <c r="J11" s="24">
        <v>98810905974.639999</v>
      </c>
      <c r="K11" s="25">
        <v>7.5499999999999998E-2</v>
      </c>
      <c r="L11" s="24">
        <v>2876988854.6399999</v>
      </c>
      <c r="M11" s="25">
        <v>7.0599999999999996E-2</v>
      </c>
      <c r="N11" s="24">
        <v>112765192218.07001</v>
      </c>
      <c r="O11" s="25">
        <v>6.9800000000000001E-2</v>
      </c>
      <c r="P11" s="24">
        <v>12166169746.780001</v>
      </c>
      <c r="Q11" s="25">
        <v>6.9699999999999998E-2</v>
      </c>
      <c r="R11" s="24">
        <v>11801215656.02</v>
      </c>
      <c r="S11" s="25">
        <v>6.7400000000000002E-2</v>
      </c>
      <c r="T11" s="8">
        <v>39903676984.550003</v>
      </c>
      <c r="U11" s="7">
        <v>7.6200000000000004E-2</v>
      </c>
    </row>
    <row r="12" spans="1:21" ht="17.25">
      <c r="A12" s="3" t="s">
        <v>18</v>
      </c>
      <c r="B12" s="24">
        <v>480092500.30000001</v>
      </c>
      <c r="C12" s="25">
        <v>0.1041</v>
      </c>
      <c r="D12" s="24">
        <v>11917787123.08</v>
      </c>
      <c r="E12" s="25">
        <v>0.1013</v>
      </c>
      <c r="F12" s="24">
        <v>493236271.52999997</v>
      </c>
      <c r="G12" s="25">
        <v>9.9099999999999994E-2</v>
      </c>
      <c r="H12" s="24">
        <v>24134491082.209999</v>
      </c>
      <c r="I12" s="25">
        <v>0.10340000000000001</v>
      </c>
      <c r="J12" s="24">
        <v>9827456886.3099995</v>
      </c>
      <c r="K12" s="25">
        <v>0.1016</v>
      </c>
      <c r="L12" s="24">
        <v>47284825.200000003</v>
      </c>
      <c r="M12" s="25">
        <v>0.1</v>
      </c>
      <c r="N12" s="24">
        <v>19824789521.080002</v>
      </c>
      <c r="O12" s="25">
        <v>0.1041</v>
      </c>
      <c r="P12" s="24">
        <v>1018572435</v>
      </c>
      <c r="Q12" s="25">
        <v>0.10780000000000001</v>
      </c>
      <c r="R12" s="24">
        <v>354796952.52999997</v>
      </c>
      <c r="S12" s="25">
        <v>9.5200000000000007E-2</v>
      </c>
      <c r="T12" s="8">
        <v>3602253345.5</v>
      </c>
      <c r="U12" s="7">
        <v>0.1028</v>
      </c>
    </row>
    <row r="13" spans="1:21">
      <c r="A13" s="3" t="s">
        <v>19</v>
      </c>
      <c r="B13" s="24">
        <v>1731596515.72</v>
      </c>
      <c r="C13" s="25">
        <v>0.10050000000000001</v>
      </c>
      <c r="D13" s="24">
        <v>4336225795.3000002</v>
      </c>
      <c r="E13" s="25">
        <v>9.5299999999999996E-2</v>
      </c>
      <c r="F13" s="24">
        <v>1049375554.24</v>
      </c>
      <c r="G13" s="25">
        <v>0.1072</v>
      </c>
      <c r="H13" s="24">
        <v>7320932120.54</v>
      </c>
      <c r="I13" s="25">
        <v>8.8700000000000001E-2</v>
      </c>
      <c r="J13" s="24">
        <v>3423347139.8000002</v>
      </c>
      <c r="K13" s="25">
        <v>8.2699999999999996E-2</v>
      </c>
      <c r="L13" s="26">
        <v>0</v>
      </c>
      <c r="M13" s="26">
        <v>0</v>
      </c>
      <c r="N13" s="24">
        <v>3645127312.3600001</v>
      </c>
      <c r="O13" s="25">
        <v>5.8700000000000002E-2</v>
      </c>
      <c r="P13" s="24">
        <v>226214595.06999999</v>
      </c>
      <c r="Q13" s="25">
        <v>7.46E-2</v>
      </c>
      <c r="R13" s="24">
        <v>617365950.75999999</v>
      </c>
      <c r="S13" s="25">
        <v>8.9899999999999994E-2</v>
      </c>
      <c r="T13" s="8">
        <v>1031045181.67</v>
      </c>
      <c r="U13" s="7">
        <v>6.6799999999999998E-2</v>
      </c>
    </row>
    <row r="14" spans="1:21" s="11" customFormat="1" ht="30">
      <c r="A14" s="3" t="s">
        <v>24</v>
      </c>
      <c r="B14" s="26">
        <v>0</v>
      </c>
      <c r="C14" s="26">
        <v>0</v>
      </c>
      <c r="D14" s="24">
        <v>8195664150.3999996</v>
      </c>
      <c r="E14" s="25">
        <v>8.5699999999999998E-2</v>
      </c>
      <c r="F14" s="26">
        <v>0</v>
      </c>
      <c r="G14" s="26">
        <v>0</v>
      </c>
      <c r="H14" s="24">
        <v>692937593.60000002</v>
      </c>
      <c r="I14" s="25">
        <v>8.7300000000000003E-2</v>
      </c>
      <c r="J14" s="24">
        <v>2125060104.8499999</v>
      </c>
      <c r="K14" s="25">
        <v>0.1028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</row>
    <row r="15" spans="1:21" ht="17.25">
      <c r="A15" s="3" t="s">
        <v>20</v>
      </c>
      <c r="B15" s="24">
        <v>230026255.84</v>
      </c>
      <c r="C15" s="25">
        <v>8.9700000000000002E-2</v>
      </c>
      <c r="D15" s="24">
        <v>4301872485.96</v>
      </c>
      <c r="E15" s="25">
        <v>7.7700000000000005E-2</v>
      </c>
      <c r="F15" s="24">
        <v>577902602.25999999</v>
      </c>
      <c r="G15" s="25">
        <v>0.1153</v>
      </c>
      <c r="H15" s="24">
        <v>12183116756.309999</v>
      </c>
      <c r="I15" s="25">
        <v>0.1072</v>
      </c>
      <c r="J15" s="24">
        <v>7262735841.3800001</v>
      </c>
      <c r="K15" s="25">
        <v>6.83E-2</v>
      </c>
      <c r="L15" s="24">
        <v>1672754818.54</v>
      </c>
      <c r="M15" s="25">
        <v>0.1123</v>
      </c>
      <c r="N15" s="24">
        <v>7075668210.4300003</v>
      </c>
      <c r="O15" s="25">
        <v>9.98E-2</v>
      </c>
      <c r="P15" s="24">
        <v>935115128.69000006</v>
      </c>
      <c r="Q15" s="25">
        <v>8.3199999999999996E-2</v>
      </c>
      <c r="R15" s="24">
        <v>892804356.53999996</v>
      </c>
      <c r="S15" s="25">
        <v>0.1186</v>
      </c>
      <c r="T15" s="8">
        <v>1754908789.97</v>
      </c>
      <c r="U15" s="7">
        <v>7.7200000000000005E-2</v>
      </c>
    </row>
    <row r="16" spans="1:21" ht="18" customHeight="1">
      <c r="A16" s="3" t="s">
        <v>21</v>
      </c>
      <c r="B16" s="24">
        <v>45650474.640000001</v>
      </c>
      <c r="C16" s="25">
        <v>7.5800000000000006E-2</v>
      </c>
      <c r="D16" s="26">
        <v>0</v>
      </c>
      <c r="E16" s="26">
        <v>0</v>
      </c>
      <c r="F16" s="24">
        <v>15856653.15</v>
      </c>
      <c r="G16" s="25">
        <v>5.9499999999999997E-2</v>
      </c>
      <c r="H16" s="24">
        <v>222387289.87</v>
      </c>
      <c r="I16" s="25">
        <v>0.105</v>
      </c>
      <c r="J16" s="26">
        <v>0</v>
      </c>
      <c r="K16" s="26">
        <v>0</v>
      </c>
      <c r="L16" s="24">
        <v>1079025107.47</v>
      </c>
      <c r="M16" s="25">
        <v>7.17E-2</v>
      </c>
      <c r="N16" s="26">
        <v>0</v>
      </c>
      <c r="O16" s="26">
        <v>0</v>
      </c>
      <c r="P16" s="26">
        <v>0</v>
      </c>
      <c r="Q16" s="26">
        <v>0</v>
      </c>
      <c r="R16" s="24">
        <v>6328424412</v>
      </c>
      <c r="S16" s="25">
        <v>0.13500000000000001</v>
      </c>
      <c r="T16" s="8">
        <v>591249695.03999996</v>
      </c>
      <c r="U16" s="7">
        <v>7.5800000000000006E-2</v>
      </c>
    </row>
    <row r="17" spans="1:21" ht="19.5" customHeight="1">
      <c r="A17" s="3" t="s">
        <v>22</v>
      </c>
      <c r="B17" s="24">
        <v>639096109.88999999</v>
      </c>
      <c r="C17" s="25">
        <v>9.8699999999999996E-2</v>
      </c>
      <c r="D17" s="24">
        <v>17237143205.459999</v>
      </c>
      <c r="E17" s="25">
        <v>7.1300000000000002E-2</v>
      </c>
      <c r="F17" s="24">
        <v>187944106.38</v>
      </c>
      <c r="G17" s="25">
        <v>7.7899999999999997E-2</v>
      </c>
      <c r="H17" s="24">
        <v>47579125042.559998</v>
      </c>
      <c r="I17" s="25">
        <v>0.16919999999999999</v>
      </c>
      <c r="J17" s="24">
        <v>19573642675.150002</v>
      </c>
      <c r="K17" s="25">
        <v>0.1016</v>
      </c>
      <c r="L17" s="26">
        <v>0</v>
      </c>
      <c r="M17" s="26">
        <v>0</v>
      </c>
      <c r="N17" s="24">
        <v>13421126739.75</v>
      </c>
      <c r="O17" s="25">
        <v>7.85E-2</v>
      </c>
      <c r="P17" s="24">
        <v>2074886019.24</v>
      </c>
      <c r="Q17" s="25">
        <v>9.2899999999999996E-2</v>
      </c>
      <c r="R17" s="26">
        <v>0</v>
      </c>
      <c r="S17" s="26">
        <v>0</v>
      </c>
      <c r="T17" s="8">
        <v>15592094142.709999</v>
      </c>
      <c r="U17" s="7">
        <v>9.2399999999999996E-2</v>
      </c>
    </row>
    <row r="18" spans="1:21" ht="19.5" customHeight="1">
      <c r="A18" s="3" t="s">
        <v>23</v>
      </c>
      <c r="B18" s="26">
        <v>0</v>
      </c>
      <c r="C18" s="26">
        <v>0</v>
      </c>
      <c r="D18" s="26">
        <v>0</v>
      </c>
      <c r="E18" s="26">
        <v>0</v>
      </c>
      <c r="F18" s="24">
        <v>90925576.870000005</v>
      </c>
      <c r="G18" s="25">
        <v>-2.53E-2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</row>
    <row r="19" spans="1:21" s="11" customFormat="1" ht="17.25">
      <c r="A19" s="3" t="s">
        <v>41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4">
        <v>1104784433.5699999</v>
      </c>
      <c r="I19" s="25">
        <v>0.12609999999999999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</row>
    <row r="20" spans="1:21" ht="17.25">
      <c r="A20" s="3" t="s">
        <v>25</v>
      </c>
      <c r="B20" s="24">
        <v>2417592373.9899998</v>
      </c>
      <c r="C20" s="7">
        <v>6.9500000000000006E-2</v>
      </c>
      <c r="D20" s="24">
        <v>25097520859.400002</v>
      </c>
      <c r="E20" s="25">
        <v>8.6099999999999996E-2</v>
      </c>
      <c r="F20" s="24">
        <v>3047083662.1999998</v>
      </c>
      <c r="G20" s="25">
        <v>0.1132</v>
      </c>
      <c r="H20" s="24">
        <v>53077742468.239998</v>
      </c>
      <c r="I20" s="25">
        <v>9.9699999999999997E-2</v>
      </c>
      <c r="J20" s="24">
        <v>18688883063.509998</v>
      </c>
      <c r="K20" s="25">
        <v>0.10009999999999999</v>
      </c>
      <c r="L20" s="24">
        <v>3266410465.5</v>
      </c>
      <c r="M20" s="25">
        <v>8.72E-2</v>
      </c>
      <c r="N20" s="24">
        <v>43832733582.559998</v>
      </c>
      <c r="O20" s="7">
        <v>0.10489999999999999</v>
      </c>
      <c r="P20" s="24">
        <v>4099749599.5</v>
      </c>
      <c r="Q20" s="25">
        <v>9.0999999999999998E-2</v>
      </c>
      <c r="R20" s="8">
        <v>6939839258.2299995</v>
      </c>
      <c r="S20" s="25">
        <v>0.1179</v>
      </c>
      <c r="T20" s="8">
        <v>7820390285.75</v>
      </c>
      <c r="U20" s="7">
        <v>9.5699999999999993E-2</v>
      </c>
    </row>
    <row r="21" spans="1:21" ht="32.25">
      <c r="A21" s="3" t="s">
        <v>26</v>
      </c>
      <c r="B21" s="24">
        <v>84511475.390000001</v>
      </c>
      <c r="C21" s="7">
        <v>0.12820000000000001</v>
      </c>
      <c r="D21" s="24">
        <v>1827851622.26</v>
      </c>
      <c r="E21" s="25">
        <v>0.51380000000000003</v>
      </c>
      <c r="F21" s="24">
        <v>39177613.350000001</v>
      </c>
      <c r="G21" s="25">
        <v>0.7954</v>
      </c>
      <c r="H21" s="24">
        <v>3314103107.8400002</v>
      </c>
      <c r="I21" s="25">
        <v>0.74250000000000005</v>
      </c>
      <c r="J21" s="24">
        <v>2589524241.2199998</v>
      </c>
      <c r="K21" s="25">
        <v>0.39729999999999999</v>
      </c>
      <c r="L21" s="26">
        <v>0</v>
      </c>
      <c r="M21" s="26">
        <v>0</v>
      </c>
      <c r="N21" s="24">
        <v>1325542017.54</v>
      </c>
      <c r="O21" s="7">
        <v>0.43690000000000001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</row>
    <row r="22" spans="1:21" ht="30">
      <c r="A22" s="3" t="s">
        <v>27</v>
      </c>
      <c r="B22" s="26">
        <v>295751975.18000001</v>
      </c>
      <c r="C22" s="7">
        <v>0.12</v>
      </c>
      <c r="D22" s="24">
        <v>27190033664.360001</v>
      </c>
      <c r="E22" s="25">
        <v>9.5699999999999993E-2</v>
      </c>
      <c r="F22" s="24">
        <v>44998369.549999997</v>
      </c>
      <c r="G22" s="25">
        <v>9.2499999999999999E-2</v>
      </c>
      <c r="H22" s="26">
        <v>268163134.08000001</v>
      </c>
      <c r="I22" s="27">
        <v>8.3000000000000004E-2</v>
      </c>
      <c r="J22" s="24">
        <v>2209809943.8200002</v>
      </c>
      <c r="K22" s="25">
        <v>0.1119</v>
      </c>
      <c r="L22" s="26">
        <v>0</v>
      </c>
      <c r="M22" s="26">
        <v>0</v>
      </c>
      <c r="N22" s="24">
        <v>2501892792.4499998</v>
      </c>
      <c r="O22" s="7">
        <v>0.114</v>
      </c>
      <c r="P22" s="24">
        <v>112987474.05</v>
      </c>
      <c r="Q22" s="25">
        <v>5.0500000000000003E-2</v>
      </c>
      <c r="R22" s="26">
        <v>0</v>
      </c>
      <c r="S22" s="26">
        <v>0</v>
      </c>
      <c r="T22" s="8">
        <v>112987474.05</v>
      </c>
      <c r="U22" s="7">
        <v>5.0500000000000003E-2</v>
      </c>
    </row>
    <row r="23" spans="1:21" ht="16.5" customHeight="1">
      <c r="A23" s="2" t="s">
        <v>28</v>
      </c>
      <c r="B23" s="6">
        <f>SUM(B10:B22)</f>
        <v>14772306164.549997</v>
      </c>
      <c r="C23" s="1" cm="1">
        <f t="array" ref="C23">+SUMPRODUCT(B10:B22,C10:C22/B23)</f>
        <v>6.8032229943156317E-2</v>
      </c>
      <c r="D23" s="6">
        <f>SUM(D10:D22)</f>
        <v>226796991862.53998</v>
      </c>
      <c r="E23" s="1" cm="1">
        <f t="array" ref="E23">+SUMPRODUCT(D10:D22,E10:E22/D23)</f>
        <v>8.4971767582711716E-2</v>
      </c>
      <c r="F23" s="6">
        <f>SUM(F10:F22)</f>
        <v>8783296179.9399986</v>
      </c>
      <c r="G23" s="1" cm="1">
        <f t="array" ref="G23">+SUMPRODUCT(F10:F22,G10:G22/F23)</f>
        <v>9.7860908992653678E-2</v>
      </c>
      <c r="H23" s="6">
        <f>SUM(H10:H22)</f>
        <v>333213807871.30005</v>
      </c>
      <c r="I23" s="1" cm="1">
        <f t="array" ref="I23">+SUMPRODUCT(H10:H22,I10:I22/H23)</f>
        <v>0.10234067984111699</v>
      </c>
      <c r="J23" s="6">
        <f>SUM(J10:J22)</f>
        <v>165698152796.54004</v>
      </c>
      <c r="K23" s="1" cm="1">
        <f t="array" ref="K23">+SUMPRODUCT(J10:J22,K10:K22/J23)</f>
        <v>8.8202445039585922E-2</v>
      </c>
      <c r="L23" s="6">
        <f>SUM(L10:L22)</f>
        <v>8942464071.3499985</v>
      </c>
      <c r="M23" s="1" cm="1">
        <f t="array" ref="M23">+SUMPRODUCT(L10:L22,M10:M22/L23)</f>
        <v>8.4751959698107004E-2</v>
      </c>
      <c r="N23" s="6">
        <f>SUM(N10:N22)</f>
        <v>205578859320.10004</v>
      </c>
      <c r="O23" s="1" cm="1">
        <f t="array" ref="O23">+SUMPRODUCT(N10:N22,O10:O22/N23)</f>
        <v>8.4609824944384335E-2</v>
      </c>
      <c r="P23" s="6">
        <f>SUM(P10:P22)</f>
        <v>20633694998.329998</v>
      </c>
      <c r="Q23" s="1" cm="1">
        <f t="array" ref="Q23">+SUMPRODUCT(P10:P22,Q10:Q22/P23)</f>
        <v>7.8706277264234889E-2</v>
      </c>
      <c r="R23" s="6">
        <f>SUM(R10:R22)</f>
        <v>26934472725.740002</v>
      </c>
      <c r="S23" s="1" cm="1">
        <f t="array" ref="S23">+SUMPRODUCT(R10:R22,S10:S22/R23)</f>
        <v>9.8873710347381322E-2</v>
      </c>
      <c r="T23" s="6">
        <f>SUM(T10:T22)</f>
        <v>70408605899.240005</v>
      </c>
      <c r="U23" s="1" cm="1">
        <f t="array" ref="U23">+SUMPRODUCT(T10:T22,U10:U22/T23)</f>
        <v>8.3156994454576819E-2</v>
      </c>
    </row>
    <row r="24" spans="1:21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20"/>
      <c r="Q24" s="13"/>
      <c r="R24" s="13"/>
      <c r="T24" s="13"/>
    </row>
    <row r="25" spans="1:21" ht="18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</row>
    <row r="26" spans="1:21" ht="18" customHeight="1">
      <c r="A26" s="40" t="s">
        <v>29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21">
      <c r="A27" s="40" t="s">
        <v>30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21">
      <c r="A28" s="22" t="s">
        <v>31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21" ht="15" customHeight="1">
      <c r="A29" s="40" t="s">
        <v>49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</row>
    <row r="30" spans="1:21">
      <c r="A30" s="40" t="s">
        <v>33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</row>
    <row r="31" spans="1:21" ht="17.25" customHeight="1">
      <c r="A31" s="40" t="s">
        <v>53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2" spans="1:2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</row>
  </sheetData>
  <mergeCells count="23">
    <mergeCell ref="A32:K32"/>
    <mergeCell ref="A25:K25"/>
    <mergeCell ref="A26:K26"/>
    <mergeCell ref="A27:K27"/>
    <mergeCell ref="A29:K29"/>
    <mergeCell ref="A30:K30"/>
    <mergeCell ref="A31:K31"/>
    <mergeCell ref="T7:U8"/>
    <mergeCell ref="A1:K1"/>
    <mergeCell ref="A2:U2"/>
    <mergeCell ref="A3:U3"/>
    <mergeCell ref="A4:U4"/>
    <mergeCell ref="A5:U5"/>
    <mergeCell ref="A7:A9"/>
    <mergeCell ref="B7:C8"/>
    <mergeCell ref="D7:E8"/>
    <mergeCell ref="F7:G8"/>
    <mergeCell ref="H7:I8"/>
    <mergeCell ref="J7:K8"/>
    <mergeCell ref="L7:M8"/>
    <mergeCell ref="N7:O8"/>
    <mergeCell ref="P7:Q8"/>
    <mergeCell ref="R7:S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19" ma:contentTypeDescription="Crear nuevo documento." ma:contentTypeScope="" ma:versionID="f91dd2d92fee39a1274f8a2b093ead1e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799c1b32b660b4f04d10e2ea5924eb5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F6E9E6-EDC7-4F58-8457-B119C45BB9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A86830-3206-4B3B-A522-6E995A426856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5D21E2F5-3BF4-4319-BFA2-E402435A0E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Agosto!Área_de_impresión</vt:lpstr>
      <vt:lpstr>Diciembre!Área_de_impresión</vt:lpstr>
      <vt:lpstr>Julio!Área_de_impresión</vt:lpstr>
      <vt:lpstr>Junio!Área_de_impresión</vt:lpstr>
      <vt:lpstr>Mayo!Área_de_impresión</vt:lpstr>
      <vt:lpstr>Noviembre!Área_de_impresión</vt:lpstr>
      <vt:lpstr>Octubre!Área_de_impresión</vt:lpstr>
      <vt:lpstr>Septiembre!Área_de_impresión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Mercedes Ureña</cp:lastModifiedBy>
  <cp:revision/>
  <dcterms:created xsi:type="dcterms:W3CDTF">2018-02-13T20:54:40Z</dcterms:created>
  <dcterms:modified xsi:type="dcterms:W3CDTF">2024-01-12T20:18:22Z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