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3/"/>
    </mc:Choice>
  </mc:AlternateContent>
  <xr:revisionPtr revIDLastSave="4334" documentId="11_53EBCBDB22FFF13FBC0DAA1E2CF7431A589678A5" xr6:coauthVersionLast="47" xr6:coauthVersionMax="47" xr10:uidLastSave="{D91477D5-6D9B-4D91-99F1-C4D260D2C65E}"/>
  <bookViews>
    <workbookView xWindow="-120" yWindow="-120" windowWidth="24240" windowHeight="13140" activeTab="11" xr2:uid="{00000000-000D-0000-FFFF-FFFF00000000}"/>
  </bookViews>
  <sheets>
    <sheet name="Enero" sheetId="49" r:id="rId1"/>
    <sheet name="Febrero" sheetId="52" r:id="rId2"/>
    <sheet name="Marzo" sheetId="53" r:id="rId3"/>
    <sheet name="Abril" sheetId="55" r:id="rId4"/>
    <sheet name="Mayo" sheetId="57" r:id="rId5"/>
    <sheet name="Junio" sheetId="58" r:id="rId6"/>
    <sheet name="Julio" sheetId="60" r:id="rId7"/>
    <sheet name="Agosto" sheetId="61" r:id="rId8"/>
    <sheet name="Septiembre" sheetId="63" r:id="rId9"/>
    <sheet name="Octubre" sheetId="64" r:id="rId10"/>
    <sheet name="Noviembre" sheetId="66" r:id="rId11"/>
    <sheet name="Diciembre" sheetId="67" r:id="rId12"/>
  </sheets>
  <definedNames>
    <definedName name="_xlnm.Print_Area" localSheetId="0">Enero!$B$1:$N$67</definedName>
    <definedName name="_xlnm.Print_Area" localSheetId="1">Febrero!$A$1:$M$6</definedName>
    <definedName name="_xlnm.Print_Area" localSheetId="2">Marzo!$A$1:$M$6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67" l="1"/>
  <c r="J61" i="67"/>
  <c r="K61" i="67"/>
  <c r="D61" i="67"/>
  <c r="E61" i="67"/>
  <c r="F61" i="67"/>
  <c r="G61" i="67"/>
  <c r="H61" i="67"/>
  <c r="I61" i="67"/>
  <c r="C61" i="67"/>
  <c r="M32" i="67" l="1"/>
  <c r="M29" i="67"/>
  <c r="M22" i="67"/>
  <c r="M11" i="67"/>
  <c r="M8" i="67"/>
  <c r="D57" i="66"/>
  <c r="E57" i="66"/>
  <c r="F57" i="66"/>
  <c r="G57" i="66"/>
  <c r="H57" i="66"/>
  <c r="I57" i="66"/>
  <c r="J57" i="66"/>
  <c r="K57" i="66"/>
  <c r="M55" i="66"/>
  <c r="C57" i="66"/>
  <c r="M30" i="66" l="1"/>
  <c r="M27" i="66"/>
  <c r="M20" i="66"/>
  <c r="M11" i="66"/>
  <c r="M8" i="66"/>
  <c r="M29" i="64"/>
  <c r="M58" i="64"/>
  <c r="E59" i="64"/>
  <c r="F59" i="64"/>
  <c r="G59" i="64"/>
  <c r="H59" i="64"/>
  <c r="I59" i="64"/>
  <c r="J59" i="64"/>
  <c r="K59" i="64"/>
  <c r="D59" i="64"/>
  <c r="C59" i="64"/>
  <c r="M32" i="64"/>
  <c r="M22" i="64"/>
  <c r="M11" i="64"/>
  <c r="M8" i="64"/>
  <c r="M55" i="63"/>
  <c r="D57" i="63"/>
  <c r="E57" i="63"/>
  <c r="F57" i="63"/>
  <c r="G57" i="63"/>
  <c r="H57" i="63"/>
  <c r="I57" i="63"/>
  <c r="J57" i="63"/>
  <c r="K57" i="63"/>
  <c r="C57" i="63"/>
  <c r="M8" i="63"/>
  <c r="M11" i="63"/>
  <c r="M20" i="63"/>
  <c r="M27" i="63"/>
  <c r="M30" i="63"/>
  <c r="M57" i="61"/>
  <c r="D59" i="61"/>
  <c r="E59" i="61"/>
  <c r="F59" i="61"/>
  <c r="G59" i="61"/>
  <c r="H59" i="61"/>
  <c r="I59" i="61"/>
  <c r="J59" i="61"/>
  <c r="K59" i="61"/>
  <c r="C59" i="61"/>
  <c r="M8" i="61"/>
  <c r="M11" i="61"/>
  <c r="M22" i="61"/>
  <c r="M29" i="61"/>
  <c r="M32" i="61"/>
  <c r="M57" i="60"/>
  <c r="M8" i="60"/>
  <c r="M11" i="60"/>
  <c r="M22" i="60"/>
  <c r="M29" i="60"/>
  <c r="M32" i="60"/>
  <c r="M51" i="58"/>
  <c r="J53" i="58"/>
  <c r="K53" i="58"/>
  <c r="D53" i="58"/>
  <c r="E53" i="58"/>
  <c r="F53" i="58"/>
  <c r="G53" i="58"/>
  <c r="H53" i="58"/>
  <c r="I53" i="58"/>
  <c r="C53" i="58"/>
  <c r="M8" i="58"/>
  <c r="M11" i="58"/>
  <c r="M16" i="58"/>
  <c r="M23" i="58"/>
  <c r="M26" i="58"/>
  <c r="M55" i="57"/>
  <c r="D57" i="57"/>
  <c r="E57" i="57"/>
  <c r="F57" i="57"/>
  <c r="G57" i="57"/>
  <c r="H57" i="57"/>
  <c r="I57" i="57"/>
  <c r="J57" i="57"/>
  <c r="K57" i="57"/>
  <c r="C57" i="57"/>
  <c r="M28" i="57" l="1"/>
  <c r="M25" i="57"/>
  <c r="M18" i="57"/>
  <c r="M11" i="57"/>
  <c r="M8" i="57"/>
  <c r="M54" i="55"/>
  <c r="D56" i="55"/>
  <c r="E56" i="55"/>
  <c r="F56" i="55"/>
  <c r="G56" i="55"/>
  <c r="H56" i="55"/>
  <c r="I56" i="55"/>
  <c r="J56" i="55"/>
  <c r="K56" i="55"/>
  <c r="C56" i="55"/>
  <c r="M27" i="55" l="1"/>
  <c r="M23" i="55"/>
  <c r="M16" i="55"/>
  <c r="M11" i="55"/>
  <c r="M8" i="55"/>
  <c r="D58" i="53" l="1"/>
  <c r="E58" i="53"/>
  <c r="F58" i="53"/>
  <c r="G58" i="53"/>
  <c r="H58" i="53"/>
  <c r="I58" i="53"/>
  <c r="J58" i="53"/>
  <c r="K58" i="53"/>
  <c r="C58" i="53"/>
  <c r="M7" i="53"/>
  <c r="M56" i="53"/>
  <c r="M29" i="53"/>
  <c r="M26" i="53"/>
  <c r="M19" i="53"/>
  <c r="M10" i="53"/>
</calcChain>
</file>

<file path=xl/sharedStrings.xml><?xml version="1.0" encoding="utf-8"?>
<sst xmlns="http://schemas.openxmlformats.org/spreadsheetml/2006/main" count="4169" uniqueCount="111">
  <si>
    <t>Inversiones de los Fondos de Pensiones en USD$</t>
  </si>
  <si>
    <t xml:space="preserve"> RD$</t>
  </si>
  <si>
    <t>Sub-Sector Económico / Emisor</t>
  </si>
  <si>
    <t>Clasificación de Riesgo</t>
  </si>
  <si>
    <t>Atlántico</t>
  </si>
  <si>
    <t>Crecer</t>
  </si>
  <si>
    <t>JMMB-BDI</t>
  </si>
  <si>
    <t>Popular</t>
  </si>
  <si>
    <t>Reservas</t>
  </si>
  <si>
    <t>Siembra</t>
  </si>
  <si>
    <t>Banco Central-Reparto Individualizado</t>
  </si>
  <si>
    <t>Reservas-Reparto Individualizado</t>
  </si>
  <si>
    <t>Fondo de Solidaridad Social</t>
  </si>
  <si>
    <t xml:space="preserve">Total </t>
  </si>
  <si>
    <t>Valor de Mercado</t>
  </si>
  <si>
    <t>Participación</t>
  </si>
  <si>
    <t>Sector Gobierno Central</t>
  </si>
  <si>
    <t/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</si>
  <si>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</si>
  <si>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</si>
  <si>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</si>
  <si>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</si>
  <si>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</si>
  <si>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</si>
  <si>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 xml:space="preserve">  Banco Santa Cruz</t>
  </si>
  <si>
    <t>C-2</t>
  </si>
  <si>
    <t xml:space="preserve">  Banco de Reservas</t>
  </si>
  <si>
    <t xml:space="preserve">  Scotiabank</t>
  </si>
  <si>
    <t xml:space="preserve">  Banco Popular</t>
  </si>
  <si>
    <t xml:space="preserve">  Banesco</t>
  </si>
  <si>
    <t>Citibank</t>
  </si>
  <si>
    <t>Banco Santa Cruz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</si>
  <si>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</si>
  <si>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</si>
  <si>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</si>
  <si>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</si>
  <si>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</si>
  <si>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>AA</t>
  </si>
  <si>
    <t xml:space="preserve">A  </t>
  </si>
  <si>
    <t>Fondos de Inversión</t>
  </si>
  <si>
    <t xml:space="preserve">  Fondo Cerrado de Desarrollo de Sociedades GAM Energía</t>
  </si>
  <si>
    <t xml:space="preserve">   Cuotas de fondos cerrados de inversión</t>
  </si>
  <si>
    <t>BBB</t>
  </si>
  <si>
    <t xml:space="preserve">  Fondo Cerrado de Desarrollo de Sociedades GAM II</t>
  </si>
  <si>
    <t xml:space="preserve">  Fondo de Inversión Cerrado Inmobiliario Excel I</t>
  </si>
  <si>
    <t xml:space="preserve">    Cuotas de fondos cerrados de inversión</t>
  </si>
  <si>
    <t xml:space="preserve">  Fondo de Inversión Cerrado Inmobiliario Excel II</t>
  </si>
  <si>
    <t xml:space="preserve">  Fondo de Inversión Cerrado Renta Inmobiliaria Dólares Popular</t>
  </si>
  <si>
    <t xml:space="preserve">  Fondo de Inversión Cerrado Inmobiliario Universal I</t>
  </si>
  <si>
    <t xml:space="preserve">  JMMB Fondo de Inversión Cerrado Inmobiliario</t>
  </si>
  <si>
    <t>TOTAL INVERSIONES</t>
  </si>
  <si>
    <t>CARTERA DE INVERSIONES</t>
  </si>
  <si>
    <t>PARTICIPACIÓN</t>
  </si>
  <si>
    <t>TOTAL CARTERA INVERSIONES</t>
  </si>
  <si>
    <t xml:space="preserve">  Empresa Generadora de Electricidad ITABO, S.A.</t>
  </si>
  <si>
    <t xml:space="preserve">  Banco BDI</t>
  </si>
  <si>
    <t xml:space="preserve">  JMMB Fondo de Inversión Cerrado Inmobiliario II</t>
  </si>
  <si>
    <t xml:space="preserve">  JMMB Fondo de Inversión Cerrado Desarrollo de Sociedades Energía Sostenible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</si>
  <si>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No incluye inversiones de los fondos complementarios ni del fondo del INABIMA.</t>
    </r>
  </si>
  <si>
    <t xml:space="preserve">  Fondo de Inversión Cerrado Inmobiliario  GAM I</t>
  </si>
  <si>
    <t xml:space="preserve">  Citibank</t>
  </si>
  <si>
    <t>Fideicomiso de Oferta Pública</t>
  </si>
  <si>
    <t>-</t>
  </si>
  <si>
    <t xml:space="preserve">  Fideicomiso de Oferta Pública de Valores Larimar</t>
  </si>
  <si>
    <t xml:space="preserve">    Valores representativos de deuda emitidos por Fideicomisos de oferta pública</t>
  </si>
  <si>
    <t xml:space="preserve">  Fondo de Inversión Cerrado de Desarrollo BHD Fondos I</t>
  </si>
  <si>
    <t xml:space="preserve">  Fondo de Inversión Cerrado Inmobiliario BHD Fondos I</t>
  </si>
  <si>
    <t>TOTAL</t>
  </si>
  <si>
    <t xml:space="preserve">  Banco de Reservas de la República Dominicana</t>
  </si>
  <si>
    <t xml:space="preserve">  Banco Múltiple BDI</t>
  </si>
  <si>
    <t xml:space="preserve">  Banco Múltiple Santa Cruz</t>
  </si>
  <si>
    <t xml:space="preserve">  Banesco Banco Múltiple</t>
  </si>
  <si>
    <t xml:space="preserve">  Citibank, N. A.</t>
  </si>
  <si>
    <t xml:space="preserve">  Empresa Generadora de Electricidad ITABO, S. A. </t>
  </si>
  <si>
    <t>Fideicomiso de Oferta Publica</t>
  </si>
  <si>
    <t xml:space="preserve">  Fondo de Inversión Cerrado Inmobiliario ADVANCED I</t>
  </si>
  <si>
    <t xml:space="preserve">  JMMB Fondo Cerrado Inmobiliario</t>
  </si>
  <si>
    <t>Al 31 de enero 2023</t>
  </si>
  <si>
    <t>Al 28 de febrero 2023</t>
  </si>
  <si>
    <t xml:space="preserve">  Fondo de Inversión Cerrado Inmobiliario GAM I</t>
  </si>
  <si>
    <t xml:space="preserve">  JMMB Fondo de Inversión Cerrado de Desarrollo de Sociedades de Energía Sostenible</t>
  </si>
  <si>
    <t xml:space="preserve">  Fondo de Inversion Cerrado de Desarrollo BHD Fondos I</t>
  </si>
  <si>
    <t>Al 31 de marzo 2023</t>
  </si>
  <si>
    <t>RD$</t>
  </si>
  <si>
    <t xml:space="preserve">    Valores representativos de capital emitidos por Fideicomisos de oferta pública</t>
  </si>
  <si>
    <t>Al 30/04/2023</t>
  </si>
  <si>
    <t>Al 31/05/2023</t>
  </si>
  <si>
    <t xml:space="preserve">  Banco Múltiple Caribe Internacional</t>
  </si>
  <si>
    <t xml:space="preserve">Total  </t>
  </si>
  <si>
    <t>Valor de mercado</t>
  </si>
  <si>
    <t>Al 30/06/2023</t>
  </si>
  <si>
    <t xml:space="preserve">  Banco Popular Dominicano</t>
  </si>
  <si>
    <t>Al 31/07/2023</t>
  </si>
  <si>
    <t xml:space="preserve">  JMMB Fondo de Inversion Cerrado de Desarrollo de Sociedades de Energía Sostenible</t>
  </si>
  <si>
    <t xml:space="preserve">  Fondo de Inversion Cerrado Renta Inmobiliaria Dólares Popular</t>
  </si>
  <si>
    <t xml:space="preserve">  Fondo de Inversion Cerrado Inmobiliario Universal I</t>
  </si>
  <si>
    <t xml:space="preserve">  Fondo de Inversion Cerrado Inmobiliario GAM I</t>
  </si>
  <si>
    <t xml:space="preserve">  Fondo de Inversion Cerrado Inmobiliario Excel II</t>
  </si>
  <si>
    <t xml:space="preserve">  Fondo de Inversion Cerrado Inmobiliario Excel I</t>
  </si>
  <si>
    <t>Al 31/08/2023</t>
  </si>
  <si>
    <t>Al 30/09/2023</t>
  </si>
  <si>
    <t xml:space="preserve">  Banco Múltiple Lafise</t>
  </si>
  <si>
    <t>712,416,589.88</t>
  </si>
  <si>
    <t>Al 31/10/2023</t>
  </si>
  <si>
    <t xml:space="preserve">  Fondo Cerrado de Desarrollo de Altio II</t>
  </si>
  <si>
    <t xml:space="preserve">  Fondo de Inversión Cerrado Inmobiliario Altio I</t>
  </si>
  <si>
    <t>Al 30/11/2023</t>
  </si>
  <si>
    <t>PARTICIPACION</t>
  </si>
  <si>
    <t xml:space="preserve">  Fondo de Inversión Cerrado de Desarrollo en Dólares Reservas II</t>
  </si>
  <si>
    <t>Al 31/12/2023</t>
  </si>
  <si>
    <t>Fondo Cerrado de Desarrollo Altio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</si>
</sst>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* #,##0.00_);_(* \(#,##0.00\);_(* &quot;-&quot;_);_(@_)"/>
    <numFmt numFmtId="167" formatCode="_([$€-2]* #,##0.00_);_([$€-2]* \(#,##0.00\);_([$€-2]* &quot;-&quot;??_)"/>
    <numFmt numFmtId="168" formatCode="#,##0.0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09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9" fillId="0" borderId="0"/>
    <xf numFmtId="0" fontId="23" fillId="0" borderId="0"/>
    <xf numFmtId="0" fontId="26" fillId="0" borderId="0"/>
  </cellStyleXfs>
  <cellXfs count="341">
    <xf numFmtId="0" fontId="0" fillId="0" borderId="0" xfId="0"/>
    <xf numFmtId="0" fontId="6" fillId="0" borderId="0" xfId="1" applyFont="1"/>
    <xf numFmtId="0" fontId="9" fillId="4" borderId="2" xfId="1" applyFont="1" applyFill="1" applyBorder="1" applyAlignment="1">
      <alignment vertical="center" wrapText="1"/>
    </xf>
    <xf numFmtId="10" fontId="6" fillId="4" borderId="5" xfId="3" applyNumberFormat="1" applyFont="1" applyFill="1" applyBorder="1" applyAlignment="1">
      <alignment horizontal="center" vertical="center" wrapText="1"/>
    </xf>
    <xf numFmtId="10" fontId="9" fillId="4" borderId="4" xfId="3" applyNumberFormat="1" applyFont="1" applyFill="1" applyBorder="1" applyAlignment="1">
      <alignment horizontal="center" vertical="center" wrapText="1"/>
    </xf>
    <xf numFmtId="10" fontId="9" fillId="4" borderId="5" xfId="3" applyNumberFormat="1" applyFont="1" applyFill="1" applyBorder="1" applyAlignment="1">
      <alignment horizontal="center" vertical="center" wrapText="1"/>
    </xf>
    <xf numFmtId="0" fontId="6" fillId="0" borderId="0" xfId="0" applyFont="1"/>
    <xf numFmtId="43" fontId="6" fillId="0" borderId="0" xfId="903" applyFont="1"/>
    <xf numFmtId="4" fontId="6" fillId="0" borderId="0" xfId="0" applyNumberFormat="1" applyFont="1"/>
    <xf numFmtId="0" fontId="9" fillId="4" borderId="7" xfId="1" applyFont="1" applyFill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8" xfId="1" applyFont="1" applyBorder="1" applyAlignment="1">
      <alignment horizontal="left" vertical="center" wrapText="1" indent="1"/>
    </xf>
    <xf numFmtId="166" fontId="6" fillId="0" borderId="0" xfId="0" applyNumberFormat="1" applyFont="1"/>
    <xf numFmtId="10" fontId="6" fillId="4" borderId="9" xfId="3" applyNumberFormat="1" applyFont="1" applyFill="1" applyBorder="1" applyAlignment="1">
      <alignment horizontal="center" vertical="center" wrapText="1"/>
    </xf>
    <xf numFmtId="10" fontId="6" fillId="4" borderId="8" xfId="3" applyNumberFormat="1" applyFont="1" applyFill="1" applyBorder="1" applyAlignment="1">
      <alignment horizontal="center" vertical="center" wrapText="1"/>
    </xf>
    <xf numFmtId="10" fontId="6" fillId="4" borderId="2" xfId="3" applyNumberFormat="1" applyFont="1" applyFill="1" applyBorder="1" applyAlignment="1">
      <alignment horizontal="center" vertical="center" wrapText="1"/>
    </xf>
    <xf numFmtId="166" fontId="9" fillId="4" borderId="10" xfId="4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43" fontId="6" fillId="0" borderId="5" xfId="903" applyFont="1" applyFill="1" applyBorder="1" applyAlignment="1">
      <alignment horizontal="center" vertical="center" wrapText="1"/>
    </xf>
    <xf numFmtId="43" fontId="6" fillId="0" borderId="0" xfId="903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5" xfId="0" applyNumberFormat="1" applyBorder="1"/>
    <xf numFmtId="43" fontId="9" fillId="4" borderId="4" xfId="903" applyFont="1" applyFill="1" applyBorder="1" applyAlignment="1">
      <alignment horizontal="center" vertical="center" wrapText="1"/>
    </xf>
    <xf numFmtId="43" fontId="9" fillId="4" borderId="1" xfId="903" applyFont="1" applyFill="1" applyBorder="1" applyAlignment="1">
      <alignment horizontal="center" vertical="center" wrapText="1"/>
    </xf>
    <xf numFmtId="43" fontId="9" fillId="4" borderId="3" xfId="903" applyFont="1" applyFill="1" applyBorder="1" applyAlignment="1">
      <alignment horizontal="center" vertical="center" wrapText="1"/>
    </xf>
    <xf numFmtId="10" fontId="9" fillId="4" borderId="8" xfId="3" applyNumberFormat="1" applyFont="1" applyFill="1" applyBorder="1" applyAlignment="1">
      <alignment horizontal="center" vertical="center" wrapText="1"/>
    </xf>
    <xf numFmtId="43" fontId="9" fillId="0" borderId="9" xfId="903" applyFont="1" applyFill="1" applyBorder="1" applyAlignment="1">
      <alignment horizontal="center" vertical="center" wrapText="1"/>
    </xf>
    <xf numFmtId="43" fontId="9" fillId="0" borderId="11" xfId="903" applyFont="1" applyFill="1" applyBorder="1" applyAlignment="1">
      <alignment horizontal="center" vertical="center" wrapText="1"/>
    </xf>
    <xf numFmtId="0" fontId="10" fillId="0" borderId="8" xfId="1" applyFont="1" applyBorder="1" applyAlignment="1">
      <alignment vertical="center" wrapText="1"/>
    </xf>
    <xf numFmtId="43" fontId="9" fillId="0" borderId="5" xfId="903" applyFont="1" applyFill="1" applyBorder="1" applyAlignment="1">
      <alignment horizontal="center" vertical="center" wrapText="1"/>
    </xf>
    <xf numFmtId="43" fontId="9" fillId="0" borderId="0" xfId="903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justify" vertical="justify" wrapText="1"/>
    </xf>
    <xf numFmtId="0" fontId="11" fillId="0" borderId="0" xfId="0" applyFont="1"/>
    <xf numFmtId="0" fontId="13" fillId="0" borderId="0" xfId="0" applyFont="1"/>
    <xf numFmtId="166" fontId="13" fillId="0" borderId="0" xfId="0" applyNumberFormat="1" applyFont="1"/>
    <xf numFmtId="10" fontId="6" fillId="4" borderId="6" xfId="3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43" fontId="6" fillId="0" borderId="6" xfId="903" applyFont="1" applyFill="1" applyBorder="1" applyAlignment="1">
      <alignment horizontal="center" vertical="center" wrapText="1"/>
    </xf>
    <xf numFmtId="166" fontId="9" fillId="2" borderId="9" xfId="4" applyNumberFormat="1" applyFont="1" applyFill="1" applyBorder="1" applyAlignment="1">
      <alignment horizontal="center" vertical="center" wrapText="1"/>
    </xf>
    <xf numFmtId="43" fontId="6" fillId="0" borderId="0" xfId="0" applyNumberFormat="1" applyFont="1"/>
    <xf numFmtId="0" fontId="9" fillId="0" borderId="0" xfId="0" applyFont="1"/>
    <xf numFmtId="43" fontId="9" fillId="0" borderId="0" xfId="903" applyFont="1"/>
    <xf numFmtId="43" fontId="6" fillId="0" borderId="14" xfId="903" applyFont="1" applyFill="1" applyBorder="1" applyAlignment="1">
      <alignment horizontal="center" vertical="center" wrapText="1"/>
    </xf>
    <xf numFmtId="43" fontId="9" fillId="0" borderId="14" xfId="903" applyFont="1" applyFill="1" applyBorder="1" applyAlignment="1">
      <alignment horizontal="center" vertical="center" wrapText="1"/>
    </xf>
    <xf numFmtId="164" fontId="0" fillId="0" borderId="12" xfId="0" applyNumberFormat="1" applyBorder="1"/>
    <xf numFmtId="43" fontId="13" fillId="0" borderId="0" xfId="0" applyNumberFormat="1" applyFont="1"/>
    <xf numFmtId="10" fontId="9" fillId="4" borderId="15" xfId="3" applyNumberFormat="1" applyFont="1" applyFill="1" applyBorder="1" applyAlignment="1">
      <alignment horizontal="center" vertical="center" wrapText="1"/>
    </xf>
    <xf numFmtId="10" fontId="6" fillId="4" borderId="7" xfId="3" applyNumberFormat="1" applyFont="1" applyFill="1" applyBorder="1" applyAlignment="1">
      <alignment horizontal="center" vertical="center" wrapText="1"/>
    </xf>
    <xf numFmtId="4" fontId="0" fillId="0" borderId="14" xfId="0" applyNumberFormat="1" applyBorder="1"/>
    <xf numFmtId="166" fontId="9" fillId="2" borderId="14" xfId="4" applyNumberFormat="1" applyFont="1" applyFill="1" applyBorder="1" applyAlignment="1">
      <alignment horizontal="center" vertical="center" wrapText="1"/>
    </xf>
    <xf numFmtId="166" fontId="6" fillId="2" borderId="14" xfId="4" applyNumberFormat="1" applyFont="1" applyFill="1" applyBorder="1" applyAlignment="1">
      <alignment horizontal="center" vertical="center" wrapText="1"/>
    </xf>
    <xf numFmtId="168" fontId="6" fillId="0" borderId="0" xfId="0" applyNumberFormat="1" applyFont="1"/>
    <xf numFmtId="164" fontId="6" fillId="0" borderId="0" xfId="0" applyNumberFormat="1" applyFont="1"/>
    <xf numFmtId="164" fontId="13" fillId="0" borderId="0" xfId="0" applyNumberFormat="1" applyFont="1"/>
    <xf numFmtId="4" fontId="14" fillId="0" borderId="14" xfId="0" applyNumberFormat="1" applyFont="1" applyBorder="1"/>
    <xf numFmtId="164" fontId="0" fillId="0" borderId="16" xfId="0" applyNumberFormat="1" applyBorder="1"/>
    <xf numFmtId="43" fontId="6" fillId="0" borderId="16" xfId="903" applyFont="1" applyFill="1" applyBorder="1" applyAlignment="1">
      <alignment horizontal="center" vertical="center" wrapText="1"/>
    </xf>
    <xf numFmtId="43" fontId="9" fillId="4" borderId="6" xfId="903" applyFont="1" applyFill="1" applyBorder="1" applyAlignment="1">
      <alignment horizontal="center" vertical="center" wrapText="1"/>
    </xf>
    <xf numFmtId="166" fontId="9" fillId="4" borderId="12" xfId="4" applyNumberFormat="1" applyFont="1" applyFill="1" applyBorder="1" applyAlignment="1">
      <alignment horizontal="center" vertical="center" wrapText="1"/>
    </xf>
    <xf numFmtId="43" fontId="9" fillId="0" borderId="17" xfId="903" applyFont="1" applyFill="1" applyBorder="1" applyAlignment="1">
      <alignment horizontal="center" vertical="center" wrapText="1"/>
    </xf>
    <xf numFmtId="164" fontId="0" fillId="0" borderId="18" xfId="0" applyNumberFormat="1" applyBorder="1"/>
    <xf numFmtId="43" fontId="9" fillId="0" borderId="18" xfId="903" applyFont="1" applyFill="1" applyBorder="1" applyAlignment="1">
      <alignment horizontal="center" vertical="center" wrapText="1"/>
    </xf>
    <xf numFmtId="164" fontId="0" fillId="0" borderId="19" xfId="0" applyNumberFormat="1" applyBorder="1"/>
    <xf numFmtId="43" fontId="9" fillId="4" borderId="9" xfId="903" applyFont="1" applyFill="1" applyBorder="1" applyAlignment="1">
      <alignment horizontal="center" vertical="center" wrapText="1"/>
    </xf>
    <xf numFmtId="43" fontId="9" fillId="0" borderId="16" xfId="903" applyFont="1" applyFill="1" applyBorder="1" applyAlignment="1">
      <alignment horizontal="center" vertical="center" wrapText="1"/>
    </xf>
    <xf numFmtId="43" fontId="6" fillId="0" borderId="18" xfId="903" applyFont="1" applyFill="1" applyBorder="1" applyAlignment="1">
      <alignment horizontal="center" vertical="center" wrapText="1"/>
    </xf>
    <xf numFmtId="43" fontId="6" fillId="0" borderId="19" xfId="903" applyFont="1" applyFill="1" applyBorder="1" applyAlignment="1">
      <alignment horizontal="center" vertical="center" wrapText="1"/>
    </xf>
    <xf numFmtId="43" fontId="6" fillId="0" borderId="8" xfId="903" applyFont="1" applyFill="1" applyBorder="1" applyAlignment="1">
      <alignment horizontal="center" vertical="center" wrapText="1"/>
    </xf>
    <xf numFmtId="43" fontId="9" fillId="4" borderId="0" xfId="903" applyFont="1" applyFill="1" applyBorder="1" applyAlignment="1">
      <alignment horizontal="center" vertical="center" wrapText="1"/>
    </xf>
    <xf numFmtId="166" fontId="9" fillId="4" borderId="0" xfId="4" applyNumberFormat="1" applyFont="1" applyFill="1" applyAlignment="1">
      <alignment horizontal="center" vertical="center" wrapText="1"/>
    </xf>
    <xf numFmtId="43" fontId="9" fillId="0" borderId="20" xfId="903" applyFont="1" applyFill="1" applyBorder="1" applyAlignment="1">
      <alignment horizontal="center" vertical="center" wrapText="1"/>
    </xf>
    <xf numFmtId="10" fontId="6" fillId="4" borderId="0" xfId="3" applyNumberFormat="1" applyFont="1" applyFill="1" applyBorder="1" applyAlignment="1">
      <alignment horizontal="center" vertical="center" wrapText="1"/>
    </xf>
    <xf numFmtId="10" fontId="9" fillId="4" borderId="10" xfId="904" applyNumberFormat="1" applyFont="1" applyFill="1" applyBorder="1" applyAlignment="1">
      <alignment horizontal="center" vertical="center" wrapText="1"/>
    </xf>
    <xf numFmtId="10" fontId="9" fillId="4" borderId="9" xfId="3" applyNumberFormat="1" applyFont="1" applyFill="1" applyBorder="1" applyAlignment="1">
      <alignment horizontal="center" vertical="center" wrapText="1"/>
    </xf>
    <xf numFmtId="10" fontId="9" fillId="4" borderId="6" xfId="3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164" fontId="14" fillId="0" borderId="0" xfId="0" applyNumberFormat="1" applyFont="1"/>
    <xf numFmtId="164" fontId="14" fillId="0" borderId="18" xfId="0" applyNumberFormat="1" applyFont="1" applyBorder="1"/>
    <xf numFmtId="164" fontId="0" fillId="0" borderId="21" xfId="0" applyNumberFormat="1" applyBorder="1"/>
    <xf numFmtId="0" fontId="17" fillId="5" borderId="22" xfId="905" applyFont="1" applyFill="1" applyBorder="1" applyAlignment="1">
      <alignment wrapText="1"/>
    </xf>
    <xf numFmtId="0" fontId="17" fillId="5" borderId="23" xfId="905" applyFont="1" applyFill="1" applyBorder="1" applyAlignment="1">
      <alignment horizontal="center" wrapText="1"/>
    </xf>
    <xf numFmtId="0" fontId="17" fillId="0" borderId="0" xfId="905" applyFont="1" applyAlignment="1">
      <alignment wrapText="1"/>
    </xf>
    <xf numFmtId="0" fontId="17" fillId="5" borderId="24" xfId="905" applyFont="1" applyFill="1" applyBorder="1" applyAlignment="1">
      <alignment horizontal="center" wrapText="1"/>
    </xf>
    <xf numFmtId="0" fontId="16" fillId="0" borderId="0" xfId="905" applyFont="1" applyAlignment="1">
      <alignment wrapText="1"/>
    </xf>
    <xf numFmtId="0" fontId="16" fillId="5" borderId="24" xfId="905" applyFont="1" applyFill="1" applyBorder="1" applyAlignment="1">
      <alignment horizontal="center" wrapText="1"/>
    </xf>
    <xf numFmtId="43" fontId="9" fillId="4" borderId="10" xfId="903" applyFont="1" applyFill="1" applyBorder="1" applyAlignment="1">
      <alignment horizontal="center" vertical="center" wrapText="1"/>
    </xf>
    <xf numFmtId="4" fontId="9" fillId="0" borderId="0" xfId="0" applyNumberFormat="1" applyFont="1"/>
    <xf numFmtId="43" fontId="9" fillId="0" borderId="8" xfId="903" applyFont="1" applyFill="1" applyBorder="1" applyAlignment="1">
      <alignment horizontal="center" vertical="center" wrapText="1"/>
    </xf>
    <xf numFmtId="43" fontId="9" fillId="0" borderId="13" xfId="903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0" fillId="0" borderId="0" xfId="905" applyFont="1" applyAlignment="1">
      <alignment wrapText="1"/>
    </xf>
    <xf numFmtId="0" fontId="6" fillId="0" borderId="6" xfId="1" applyFont="1" applyBorder="1" applyAlignment="1">
      <alignment vertical="center" wrapText="1"/>
    </xf>
    <xf numFmtId="0" fontId="18" fillId="5" borderId="23" xfId="0" applyFont="1" applyFill="1" applyBorder="1" applyAlignment="1">
      <alignment horizontal="center" wrapText="1"/>
    </xf>
    <xf numFmtId="0" fontId="18" fillId="5" borderId="24" xfId="0" applyFont="1" applyFill="1" applyBorder="1" applyAlignment="1">
      <alignment horizontal="center" wrapText="1"/>
    </xf>
    <xf numFmtId="0" fontId="15" fillId="5" borderId="24" xfId="0" applyFont="1" applyFill="1" applyBorder="1" applyAlignment="1">
      <alignment horizontal="center" wrapText="1"/>
    </xf>
    <xf numFmtId="4" fontId="18" fillId="5" borderId="26" xfId="0" applyNumberFormat="1" applyFont="1" applyFill="1" applyBorder="1" applyAlignment="1">
      <alignment horizontal="center" wrapText="1"/>
    </xf>
    <xf numFmtId="4" fontId="18" fillId="5" borderId="25" xfId="0" applyNumberFormat="1" applyFont="1" applyFill="1" applyBorder="1" applyAlignment="1">
      <alignment horizontal="center" wrapText="1"/>
    </xf>
    <xf numFmtId="4" fontId="18" fillId="0" borderId="5" xfId="0" applyNumberFormat="1" applyFont="1" applyBorder="1" applyAlignment="1">
      <alignment horizontal="center" wrapText="1"/>
    </xf>
    <xf numFmtId="4" fontId="18" fillId="0" borderId="0" xfId="0" applyNumberFormat="1" applyFont="1" applyAlignment="1">
      <alignment horizontal="center" wrapText="1"/>
    </xf>
    <xf numFmtId="4" fontId="15" fillId="0" borderId="5" xfId="0" applyNumberFormat="1" applyFont="1" applyBorder="1" applyAlignment="1">
      <alignment horizontal="center" wrapText="1"/>
    </xf>
    <xf numFmtId="4" fontId="15" fillId="0" borderId="0" xfId="0" applyNumberFormat="1" applyFont="1" applyAlignment="1">
      <alignment horizontal="center" wrapText="1"/>
    </xf>
    <xf numFmtId="4" fontId="18" fillId="5" borderId="27" xfId="0" applyNumberFormat="1" applyFont="1" applyFill="1" applyBorder="1" applyAlignment="1">
      <alignment horizontal="center" wrapText="1"/>
    </xf>
    <xf numFmtId="2" fontId="18" fillId="0" borderId="5" xfId="0" applyNumberFormat="1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2" fontId="15" fillId="0" borderId="5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8" fillId="5" borderId="27" xfId="0" applyFont="1" applyFill="1" applyBorder="1" applyAlignment="1">
      <alignment horizontal="center" wrapText="1"/>
    </xf>
    <xf numFmtId="0" fontId="18" fillId="5" borderId="25" xfId="0" applyFont="1" applyFill="1" applyBorder="1" applyAlignment="1">
      <alignment horizontal="center" wrapText="1"/>
    </xf>
    <xf numFmtId="10" fontId="18" fillId="5" borderId="28" xfId="904" applyNumberFormat="1" applyFont="1" applyFill="1" applyBorder="1" applyAlignment="1">
      <alignment horizontal="center" wrapText="1"/>
    </xf>
    <xf numFmtId="10" fontId="18" fillId="6" borderId="26" xfId="0" applyNumberFormat="1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10" fontId="18" fillId="6" borderId="27" xfId="0" applyNumberFormat="1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0" fontId="18" fillId="5" borderId="22" xfId="0" applyFont="1" applyFill="1" applyBorder="1" applyAlignment="1">
      <alignment horizontal="center" wrapText="1"/>
    </xf>
    <xf numFmtId="0" fontId="18" fillId="5" borderId="18" xfId="0" applyFont="1" applyFill="1" applyBorder="1" applyAlignment="1">
      <alignment horizontal="center" wrapText="1"/>
    </xf>
    <xf numFmtId="0" fontId="15" fillId="5" borderId="18" xfId="0" applyFont="1" applyFill="1" applyBorder="1" applyAlignment="1">
      <alignment horizontal="center" wrapText="1"/>
    </xf>
    <xf numFmtId="10" fontId="6" fillId="0" borderId="0" xfId="904" applyNumberFormat="1" applyFont="1"/>
    <xf numFmtId="10" fontId="18" fillId="5" borderId="23" xfId="904" applyNumberFormat="1" applyFont="1" applyFill="1" applyBorder="1" applyAlignment="1">
      <alignment horizontal="center" wrapText="1"/>
    </xf>
    <xf numFmtId="4" fontId="18" fillId="5" borderId="23" xfId="0" applyNumberFormat="1" applyFont="1" applyFill="1" applyBorder="1" applyAlignment="1">
      <alignment horizontal="center" wrapText="1"/>
    </xf>
    <xf numFmtId="0" fontId="17" fillId="5" borderId="22" xfId="0" applyFont="1" applyFill="1" applyBorder="1" applyAlignment="1">
      <alignment wrapText="1"/>
    </xf>
    <xf numFmtId="0" fontId="17" fillId="5" borderId="22" xfId="0" applyFont="1" applyFill="1" applyBorder="1" applyAlignment="1">
      <alignment horizontal="center" wrapText="1"/>
    </xf>
    <xf numFmtId="0" fontId="19" fillId="0" borderId="0" xfId="906" applyAlignment="1">
      <alignment horizontal="center" wrapText="1"/>
    </xf>
    <xf numFmtId="0" fontId="19" fillId="0" borderId="0" xfId="906" applyAlignment="1">
      <alignment wrapText="1"/>
    </xf>
    <xf numFmtId="0" fontId="18" fillId="0" borderId="0" xfId="906" applyFont="1" applyAlignment="1">
      <alignment horizontal="center" wrapText="1"/>
    </xf>
    <xf numFmtId="0" fontId="18" fillId="5" borderId="22" xfId="906" applyFont="1" applyFill="1" applyBorder="1" applyAlignment="1">
      <alignment wrapText="1"/>
    </xf>
    <xf numFmtId="0" fontId="18" fillId="5" borderId="22" xfId="906" applyFont="1" applyFill="1" applyBorder="1" applyAlignment="1">
      <alignment horizontal="center" wrapText="1"/>
    </xf>
    <xf numFmtId="0" fontId="18" fillId="0" borderId="0" xfId="906" applyFont="1" applyAlignment="1">
      <alignment wrapText="1"/>
    </xf>
    <xf numFmtId="0" fontId="18" fillId="5" borderId="18" xfId="906" applyFont="1" applyFill="1" applyBorder="1" applyAlignment="1">
      <alignment horizontal="center" wrapText="1"/>
    </xf>
    <xf numFmtId="0" fontId="15" fillId="0" borderId="0" xfId="906" applyFont="1" applyAlignment="1">
      <alignment wrapText="1"/>
    </xf>
    <xf numFmtId="0" fontId="15" fillId="5" borderId="18" xfId="906" applyFont="1" applyFill="1" applyBorder="1" applyAlignment="1">
      <alignment horizontal="center" wrapText="1"/>
    </xf>
    <xf numFmtId="4" fontId="18" fillId="5" borderId="23" xfId="906" applyNumberFormat="1" applyFont="1" applyFill="1" applyBorder="1" applyAlignment="1">
      <alignment horizontal="center" wrapText="1"/>
    </xf>
    <xf numFmtId="4" fontId="18" fillId="5" borderId="26" xfId="906" applyNumberFormat="1" applyFont="1" applyFill="1" applyBorder="1" applyAlignment="1">
      <alignment horizontal="center" wrapText="1"/>
    </xf>
    <xf numFmtId="4" fontId="18" fillId="5" borderId="25" xfId="906" applyNumberFormat="1" applyFont="1" applyFill="1" applyBorder="1" applyAlignment="1">
      <alignment horizontal="center" wrapText="1"/>
    </xf>
    <xf numFmtId="4" fontId="18" fillId="5" borderId="27" xfId="906" applyNumberFormat="1" applyFont="1" applyFill="1" applyBorder="1" applyAlignment="1">
      <alignment horizontal="center" wrapText="1"/>
    </xf>
    <xf numFmtId="4" fontId="18" fillId="0" borderId="0" xfId="906" applyNumberFormat="1" applyFont="1" applyAlignment="1">
      <alignment horizontal="center" wrapText="1"/>
    </xf>
    <xf numFmtId="4" fontId="18" fillId="0" borderId="5" xfId="906" applyNumberFormat="1" applyFont="1" applyBorder="1" applyAlignment="1">
      <alignment horizontal="center" wrapText="1"/>
    </xf>
    <xf numFmtId="4" fontId="15" fillId="0" borderId="0" xfId="906" applyNumberFormat="1" applyFont="1" applyAlignment="1">
      <alignment horizontal="center" wrapText="1"/>
    </xf>
    <xf numFmtId="4" fontId="15" fillId="0" borderId="5" xfId="906" applyNumberFormat="1" applyFont="1" applyBorder="1" applyAlignment="1">
      <alignment horizontal="center" wrapText="1"/>
    </xf>
    <xf numFmtId="0" fontId="15" fillId="0" borderId="5" xfId="906" applyFont="1" applyBorder="1" applyAlignment="1">
      <alignment horizontal="center" wrapText="1"/>
    </xf>
    <xf numFmtId="0" fontId="18" fillId="5" borderId="23" xfId="906" applyFont="1" applyFill="1" applyBorder="1" applyAlignment="1">
      <alignment horizontal="center" wrapText="1"/>
    </xf>
    <xf numFmtId="0" fontId="18" fillId="5" borderId="25" xfId="906" applyFont="1" applyFill="1" applyBorder="1" applyAlignment="1">
      <alignment horizontal="center" wrapText="1"/>
    </xf>
    <xf numFmtId="0" fontId="15" fillId="0" borderId="0" xfId="906" applyFont="1" applyAlignment="1">
      <alignment horizontal="center" wrapText="1"/>
    </xf>
    <xf numFmtId="0" fontId="18" fillId="0" borderId="5" xfId="906" applyFont="1" applyBorder="1" applyAlignment="1">
      <alignment horizontal="center" wrapText="1"/>
    </xf>
    <xf numFmtId="0" fontId="18" fillId="5" borderId="27" xfId="906" applyFont="1" applyFill="1" applyBorder="1" applyAlignment="1">
      <alignment horizontal="center" wrapText="1"/>
    </xf>
    <xf numFmtId="10" fontId="18" fillId="6" borderId="26" xfId="906" applyNumberFormat="1" applyFont="1" applyFill="1" applyBorder="1" applyAlignment="1">
      <alignment horizontal="center" wrapText="1"/>
    </xf>
    <xf numFmtId="0" fontId="19" fillId="4" borderId="5" xfId="906" applyFill="1" applyBorder="1" applyAlignment="1">
      <alignment horizontal="center" wrapText="1"/>
    </xf>
    <xf numFmtId="0" fontId="15" fillId="4" borderId="5" xfId="906" applyFont="1" applyFill="1" applyBorder="1" applyAlignment="1">
      <alignment horizontal="center" wrapText="1"/>
    </xf>
    <xf numFmtId="10" fontId="18" fillId="6" borderId="27" xfId="906" applyNumberFormat="1" applyFont="1" applyFill="1" applyBorder="1" applyAlignment="1">
      <alignment horizontal="center" wrapText="1"/>
    </xf>
    <xf numFmtId="4" fontId="18" fillId="5" borderId="20" xfId="906" applyNumberFormat="1" applyFont="1" applyFill="1" applyBorder="1" applyAlignment="1">
      <alignment horizontal="center" wrapText="1"/>
    </xf>
    <xf numFmtId="0" fontId="17" fillId="0" borderId="0" xfId="906" applyFont="1" applyAlignment="1">
      <alignment wrapText="1"/>
    </xf>
    <xf numFmtId="4" fontId="19" fillId="0" borderId="0" xfId="906" applyNumberFormat="1" applyAlignment="1">
      <alignment wrapText="1"/>
    </xf>
    <xf numFmtId="0" fontId="18" fillId="5" borderId="24" xfId="906" applyFont="1" applyFill="1" applyBorder="1" applyAlignment="1">
      <alignment horizontal="center" wrapText="1"/>
    </xf>
    <xf numFmtId="0" fontId="15" fillId="5" borderId="24" xfId="906" applyFont="1" applyFill="1" applyBorder="1" applyAlignment="1">
      <alignment horizontal="center" wrapText="1"/>
    </xf>
    <xf numFmtId="4" fontId="18" fillId="0" borderId="8" xfId="906" applyNumberFormat="1" applyFont="1" applyBorder="1" applyAlignment="1">
      <alignment horizontal="center" wrapText="1"/>
    </xf>
    <xf numFmtId="4" fontId="15" fillId="0" borderId="8" xfId="906" applyNumberFormat="1" applyFont="1" applyBorder="1" applyAlignment="1">
      <alignment horizontal="center" wrapText="1"/>
    </xf>
    <xf numFmtId="0" fontId="18" fillId="0" borderId="8" xfId="906" applyFont="1" applyBorder="1" applyAlignment="1">
      <alignment horizontal="center" wrapText="1"/>
    </xf>
    <xf numFmtId="0" fontId="15" fillId="0" borderId="8" xfId="906" applyFont="1" applyBorder="1" applyAlignment="1">
      <alignment horizontal="center" wrapText="1"/>
    </xf>
    <xf numFmtId="4" fontId="18" fillId="5" borderId="31" xfId="906" applyNumberFormat="1" applyFont="1" applyFill="1" applyBorder="1" applyAlignment="1">
      <alignment horizontal="center" wrapText="1"/>
    </xf>
    <xf numFmtId="0" fontId="18" fillId="5" borderId="32" xfId="906" applyFont="1" applyFill="1" applyBorder="1" applyAlignment="1">
      <alignment horizontal="center" wrapText="1"/>
    </xf>
    <xf numFmtId="4" fontId="18" fillId="5" borderId="32" xfId="906" applyNumberFormat="1" applyFont="1" applyFill="1" applyBorder="1" applyAlignment="1">
      <alignment horizontal="center" wrapText="1"/>
    </xf>
    <xf numFmtId="4" fontId="18" fillId="5" borderId="33" xfId="906" applyNumberFormat="1" applyFont="1" applyFill="1" applyBorder="1" applyAlignment="1">
      <alignment horizontal="center" wrapText="1"/>
    </xf>
    <xf numFmtId="10" fontId="18" fillId="5" borderId="32" xfId="904" applyNumberFormat="1" applyFont="1" applyFill="1" applyBorder="1" applyAlignment="1">
      <alignment horizontal="center" wrapText="1"/>
    </xf>
    <xf numFmtId="10" fontId="17" fillId="6" borderId="34" xfId="906" applyNumberFormat="1" applyFont="1" applyFill="1" applyBorder="1" applyAlignment="1">
      <alignment horizontal="center" wrapText="1"/>
    </xf>
    <xf numFmtId="0" fontId="17" fillId="4" borderId="14" xfId="906" applyFont="1" applyFill="1" applyBorder="1" applyAlignment="1">
      <alignment horizontal="center" wrapText="1"/>
    </xf>
    <xf numFmtId="10" fontId="17" fillId="6" borderId="30" xfId="906" applyNumberFormat="1" applyFont="1" applyFill="1" applyBorder="1" applyAlignment="1">
      <alignment horizontal="center" wrapText="1"/>
    </xf>
    <xf numFmtId="0" fontId="22" fillId="7" borderId="4" xfId="906" applyFont="1" applyFill="1" applyBorder="1" applyAlignment="1">
      <alignment horizontal="center" vertical="center" wrapText="1"/>
    </xf>
    <xf numFmtId="0" fontId="17" fillId="5" borderId="22" xfId="906" applyFont="1" applyFill="1" applyBorder="1" applyAlignment="1">
      <alignment horizontal="center" wrapText="1"/>
    </xf>
    <xf numFmtId="0" fontId="18" fillId="5" borderId="23" xfId="906" applyFont="1" applyFill="1" applyBorder="1" applyAlignment="1">
      <alignment wrapText="1"/>
    </xf>
    <xf numFmtId="4" fontId="18" fillId="5" borderId="25" xfId="906" applyNumberFormat="1" applyFont="1" applyFill="1" applyBorder="1" applyAlignment="1">
      <alignment horizontal="right" wrapText="1"/>
    </xf>
    <xf numFmtId="0" fontId="18" fillId="5" borderId="5" xfId="906" applyFont="1" applyFill="1" applyBorder="1" applyAlignment="1">
      <alignment horizontal="center" wrapText="1"/>
    </xf>
    <xf numFmtId="0" fontId="15" fillId="5" borderId="5" xfId="906" applyFont="1" applyFill="1" applyBorder="1" applyAlignment="1">
      <alignment horizontal="center" wrapText="1"/>
    </xf>
    <xf numFmtId="0" fontId="18" fillId="5" borderId="28" xfId="906" applyFont="1" applyFill="1" applyBorder="1" applyAlignment="1">
      <alignment horizontal="center" wrapText="1"/>
    </xf>
    <xf numFmtId="4" fontId="18" fillId="5" borderId="20" xfId="906" applyNumberFormat="1" applyFont="1" applyFill="1" applyBorder="1" applyAlignment="1">
      <alignment horizontal="right" wrapText="1"/>
    </xf>
    <xf numFmtId="4" fontId="18" fillId="5" borderId="29" xfId="906" applyNumberFormat="1" applyFont="1" applyFill="1" applyBorder="1" applyAlignment="1">
      <alignment horizontal="center" wrapText="1"/>
    </xf>
    <xf numFmtId="4" fontId="18" fillId="5" borderId="4" xfId="906" applyNumberFormat="1" applyFont="1" applyFill="1" applyBorder="1" applyAlignment="1">
      <alignment horizontal="center" wrapText="1"/>
    </xf>
    <xf numFmtId="10" fontId="18" fillId="5" borderId="4" xfId="904" applyNumberFormat="1" applyFont="1" applyFill="1" applyBorder="1" applyAlignment="1">
      <alignment horizontal="center" wrapText="1"/>
    </xf>
    <xf numFmtId="0" fontId="17" fillId="5" borderId="23" xfId="906" applyFont="1" applyFill="1" applyBorder="1" applyAlignment="1">
      <alignment wrapText="1"/>
    </xf>
    <xf numFmtId="4" fontId="15" fillId="0" borderId="0" xfId="906" applyNumberFormat="1" applyFont="1" applyAlignment="1">
      <alignment wrapText="1"/>
    </xf>
    <xf numFmtId="0" fontId="23" fillId="0" borderId="0" xfId="907" applyAlignment="1">
      <alignment wrapText="1"/>
    </xf>
    <xf numFmtId="0" fontId="24" fillId="5" borderId="22" xfId="907" applyFont="1" applyFill="1" applyBorder="1" applyAlignment="1">
      <alignment horizontal="center" wrapText="1"/>
    </xf>
    <xf numFmtId="0" fontId="24" fillId="5" borderId="18" xfId="907" applyFont="1" applyFill="1" applyBorder="1" applyAlignment="1">
      <alignment horizontal="center" wrapText="1"/>
    </xf>
    <xf numFmtId="0" fontId="24" fillId="0" borderId="0" xfId="907" applyFont="1" applyAlignment="1">
      <alignment horizontal="center" wrapText="1"/>
    </xf>
    <xf numFmtId="0" fontId="23" fillId="0" borderId="0" xfId="907" applyAlignment="1">
      <alignment horizontal="center" wrapText="1"/>
    </xf>
    <xf numFmtId="0" fontId="15" fillId="0" borderId="0" xfId="907" applyFont="1" applyAlignment="1">
      <alignment wrapText="1"/>
    </xf>
    <xf numFmtId="0" fontId="15" fillId="5" borderId="18" xfId="907" applyFont="1" applyFill="1" applyBorder="1" applyAlignment="1">
      <alignment horizontal="center" wrapText="1"/>
    </xf>
    <xf numFmtId="0" fontId="24" fillId="5" borderId="35" xfId="907" applyFont="1" applyFill="1" applyBorder="1" applyAlignment="1">
      <alignment wrapText="1"/>
    </xf>
    <xf numFmtId="0" fontId="24" fillId="0" borderId="8" xfId="907" applyFont="1" applyBorder="1" applyAlignment="1">
      <alignment wrapText="1"/>
    </xf>
    <xf numFmtId="0" fontId="15" fillId="0" borderId="8" xfId="907" applyFont="1" applyBorder="1" applyAlignment="1">
      <alignment wrapText="1"/>
    </xf>
    <xf numFmtId="0" fontId="24" fillId="5" borderId="37" xfId="907" applyFont="1" applyFill="1" applyBorder="1" applyAlignment="1">
      <alignment horizontal="center" wrapText="1"/>
    </xf>
    <xf numFmtId="4" fontId="24" fillId="5" borderId="27" xfId="907" applyNumberFormat="1" applyFont="1" applyFill="1" applyBorder="1" applyAlignment="1">
      <alignment horizontal="right" wrapText="1"/>
    </xf>
    <xf numFmtId="10" fontId="24" fillId="5" borderId="39" xfId="904" applyNumberFormat="1" applyFont="1" applyFill="1" applyBorder="1" applyAlignment="1">
      <alignment horizontal="center" wrapText="1"/>
    </xf>
    <xf numFmtId="0" fontId="17" fillId="5" borderId="36" xfId="907" applyFont="1" applyFill="1" applyBorder="1" applyAlignment="1">
      <alignment wrapText="1"/>
    </xf>
    <xf numFmtId="0" fontId="17" fillId="0" borderId="8" xfId="907" applyFont="1" applyBorder="1" applyAlignment="1">
      <alignment wrapText="1"/>
    </xf>
    <xf numFmtId="4" fontId="24" fillId="5" borderId="23" xfId="907" applyNumberFormat="1" applyFont="1" applyFill="1" applyBorder="1" applyAlignment="1">
      <alignment horizontal="center" wrapText="1"/>
    </xf>
    <xf numFmtId="4" fontId="24" fillId="5" borderId="27" xfId="907" applyNumberFormat="1" applyFont="1" applyFill="1" applyBorder="1" applyAlignment="1">
      <alignment horizontal="center" wrapText="1"/>
    </xf>
    <xf numFmtId="4" fontId="24" fillId="5" borderId="25" xfId="907" applyNumberFormat="1" applyFont="1" applyFill="1" applyBorder="1" applyAlignment="1">
      <alignment horizontal="center" wrapText="1"/>
    </xf>
    <xf numFmtId="4" fontId="24" fillId="5" borderId="26" xfId="907" applyNumberFormat="1" applyFont="1" applyFill="1" applyBorder="1" applyAlignment="1">
      <alignment horizontal="center" wrapText="1"/>
    </xf>
    <xf numFmtId="10" fontId="24" fillId="6" borderId="30" xfId="907" applyNumberFormat="1" applyFont="1" applyFill="1" applyBorder="1" applyAlignment="1">
      <alignment horizontal="center" wrapText="1"/>
    </xf>
    <xf numFmtId="4" fontId="24" fillId="0" borderId="0" xfId="907" applyNumberFormat="1" applyFont="1" applyAlignment="1">
      <alignment horizontal="center" wrapText="1"/>
    </xf>
    <xf numFmtId="4" fontId="24" fillId="0" borderId="5" xfId="907" applyNumberFormat="1" applyFont="1" applyBorder="1" applyAlignment="1">
      <alignment horizontal="center" wrapText="1"/>
    </xf>
    <xf numFmtId="0" fontId="23" fillId="4" borderId="14" xfId="907" applyFill="1" applyBorder="1" applyAlignment="1">
      <alignment horizontal="center" wrapText="1"/>
    </xf>
    <xf numFmtId="4" fontId="15" fillId="0" borderId="0" xfId="907" applyNumberFormat="1" applyFont="1" applyAlignment="1">
      <alignment horizontal="center" wrapText="1"/>
    </xf>
    <xf numFmtId="4" fontId="15" fillId="0" borderId="5" xfId="907" applyNumberFormat="1" applyFont="1" applyBorder="1" applyAlignment="1">
      <alignment horizontal="center" wrapText="1"/>
    </xf>
    <xf numFmtId="0" fontId="15" fillId="4" borderId="14" xfId="907" applyFont="1" applyFill="1" applyBorder="1" applyAlignment="1">
      <alignment horizontal="center" wrapText="1"/>
    </xf>
    <xf numFmtId="0" fontId="24" fillId="5" borderId="25" xfId="907" applyFont="1" applyFill="1" applyBorder="1" applyAlignment="1">
      <alignment horizontal="center" wrapText="1"/>
    </xf>
    <xf numFmtId="0" fontId="24" fillId="0" borderId="5" xfId="907" applyFont="1" applyBorder="1" applyAlignment="1">
      <alignment horizontal="center" wrapText="1"/>
    </xf>
    <xf numFmtId="0" fontId="15" fillId="0" borderId="0" xfId="907" applyFont="1" applyAlignment="1">
      <alignment horizontal="center" wrapText="1"/>
    </xf>
    <xf numFmtId="0" fontId="15" fillId="0" borderId="5" xfId="907" applyFont="1" applyBorder="1" applyAlignment="1">
      <alignment horizontal="center" wrapText="1"/>
    </xf>
    <xf numFmtId="0" fontId="24" fillId="5" borderId="23" xfId="907" applyFont="1" applyFill="1" applyBorder="1" applyAlignment="1">
      <alignment horizontal="center" wrapText="1"/>
    </xf>
    <xf numFmtId="0" fontId="24" fillId="5" borderId="27" xfId="907" applyFont="1" applyFill="1" applyBorder="1" applyAlignment="1">
      <alignment horizontal="center" wrapText="1"/>
    </xf>
    <xf numFmtId="10" fontId="24" fillId="5" borderId="38" xfId="904" applyNumberFormat="1" applyFont="1" applyFill="1" applyBorder="1" applyAlignment="1">
      <alignment horizontal="center" wrapText="1"/>
    </xf>
    <xf numFmtId="10" fontId="24" fillId="5" borderId="28" xfId="904" applyNumberFormat="1" applyFont="1" applyFill="1" applyBorder="1" applyAlignment="1">
      <alignment horizontal="center" wrapText="1"/>
    </xf>
    <xf numFmtId="4" fontId="23" fillId="0" borderId="0" xfId="907" applyNumberFormat="1" applyAlignment="1">
      <alignment wrapText="1"/>
    </xf>
    <xf numFmtId="10" fontId="23" fillId="0" borderId="0" xfId="904" applyNumberFormat="1" applyFont="1" applyAlignment="1">
      <alignment wrapText="1"/>
    </xf>
    <xf numFmtId="0" fontId="24" fillId="5" borderId="22" xfId="907" applyFont="1" applyFill="1" applyBorder="1" applyAlignment="1">
      <alignment wrapText="1"/>
    </xf>
    <xf numFmtId="0" fontId="24" fillId="0" borderId="0" xfId="907" applyFont="1" applyAlignment="1">
      <alignment wrapText="1"/>
    </xf>
    <xf numFmtId="0" fontId="17" fillId="0" borderId="0" xfId="907" applyFont="1" applyAlignment="1">
      <alignment wrapText="1"/>
    </xf>
    <xf numFmtId="0" fontId="17" fillId="5" borderId="22" xfId="907" applyFont="1" applyFill="1" applyBorder="1" applyAlignment="1">
      <alignment wrapText="1"/>
    </xf>
    <xf numFmtId="10" fontId="24" fillId="5" borderId="23" xfId="904" applyNumberFormat="1" applyFont="1" applyFill="1" applyBorder="1" applyAlignment="1">
      <alignment horizontal="center" wrapText="1"/>
    </xf>
    <xf numFmtId="10" fontId="24" fillId="6" borderId="26" xfId="907" applyNumberFormat="1" applyFont="1" applyFill="1" applyBorder="1" applyAlignment="1">
      <alignment horizontal="center" wrapText="1"/>
    </xf>
    <xf numFmtId="0" fontId="23" fillId="4" borderId="5" xfId="907" applyFill="1" applyBorder="1" applyAlignment="1">
      <alignment horizontal="center" wrapText="1"/>
    </xf>
    <xf numFmtId="0" fontId="15" fillId="4" borderId="5" xfId="907" applyFont="1" applyFill="1" applyBorder="1" applyAlignment="1">
      <alignment horizontal="center" wrapText="1"/>
    </xf>
    <xf numFmtId="10" fontId="24" fillId="6" borderId="27" xfId="907" applyNumberFormat="1" applyFont="1" applyFill="1" applyBorder="1" applyAlignment="1">
      <alignment horizontal="center" wrapText="1"/>
    </xf>
    <xf numFmtId="10" fontId="24" fillId="5" borderId="25" xfId="904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center" wrapText="1"/>
    </xf>
    <xf numFmtId="0" fontId="25" fillId="5" borderId="22" xfId="0" applyFont="1" applyFill="1" applyBorder="1" applyAlignment="1">
      <alignment wrapText="1"/>
    </xf>
    <xf numFmtId="0" fontId="25" fillId="5" borderId="22" xfId="0" applyFont="1" applyFill="1" applyBorder="1" applyAlignment="1">
      <alignment horizontal="center" wrapText="1"/>
    </xf>
    <xf numFmtId="0" fontId="25" fillId="0" borderId="0" xfId="0" applyFont="1" applyAlignment="1">
      <alignment wrapText="1"/>
    </xf>
    <xf numFmtId="0" fontId="25" fillId="5" borderId="18" xfId="0" applyFont="1" applyFill="1" applyBorder="1" applyAlignment="1">
      <alignment horizontal="center" wrapText="1"/>
    </xf>
    <xf numFmtId="4" fontId="25" fillId="0" borderId="0" xfId="0" applyNumberFormat="1" applyFont="1" applyAlignment="1">
      <alignment horizontal="center" wrapText="1"/>
    </xf>
    <xf numFmtId="4" fontId="25" fillId="5" borderId="23" xfId="0" applyNumberFormat="1" applyFont="1" applyFill="1" applyBorder="1" applyAlignment="1">
      <alignment horizontal="center" wrapText="1"/>
    </xf>
    <xf numFmtId="0" fontId="25" fillId="5" borderId="23" xfId="0" applyFont="1" applyFill="1" applyBorder="1" applyAlignment="1">
      <alignment horizontal="center" wrapText="1"/>
    </xf>
    <xf numFmtId="10" fontId="25" fillId="5" borderId="23" xfId="904" applyNumberFormat="1" applyFont="1" applyFill="1" applyBorder="1" applyAlignment="1">
      <alignment horizontal="center" wrapText="1"/>
    </xf>
    <xf numFmtId="0" fontId="22" fillId="7" borderId="2" xfId="906" applyFont="1" applyFill="1" applyBorder="1" applyAlignment="1">
      <alignment horizontal="center" vertical="center" wrapText="1"/>
    </xf>
    <xf numFmtId="4" fontId="25" fillId="5" borderId="25" xfId="0" applyNumberFormat="1" applyFont="1" applyFill="1" applyBorder="1" applyAlignment="1">
      <alignment horizontal="center" wrapText="1"/>
    </xf>
    <xf numFmtId="0" fontId="25" fillId="5" borderId="25" xfId="0" applyFont="1" applyFill="1" applyBorder="1" applyAlignment="1">
      <alignment horizontal="center" wrapText="1"/>
    </xf>
    <xf numFmtId="10" fontId="25" fillId="5" borderId="25" xfId="904" applyNumberFormat="1" applyFont="1" applyFill="1" applyBorder="1" applyAlignment="1">
      <alignment horizontal="center" wrapText="1"/>
    </xf>
    <xf numFmtId="10" fontId="25" fillId="5" borderId="40" xfId="904" applyNumberFormat="1" applyFont="1" applyFill="1" applyBorder="1" applyAlignment="1">
      <alignment horizontal="center" wrapText="1"/>
    </xf>
    <xf numFmtId="4" fontId="25" fillId="5" borderId="27" xfId="0" applyNumberFormat="1" applyFont="1" applyFill="1" applyBorder="1" applyAlignment="1">
      <alignment horizontal="center" wrapText="1"/>
    </xf>
    <xf numFmtId="4" fontId="25" fillId="0" borderId="5" xfId="0" applyNumberFormat="1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5" borderId="27" xfId="0" applyFont="1" applyFill="1" applyBorder="1" applyAlignment="1">
      <alignment horizontal="center" wrapText="1"/>
    </xf>
    <xf numFmtId="10" fontId="25" fillId="5" borderId="28" xfId="904" applyNumberFormat="1" applyFont="1" applyFill="1" applyBorder="1" applyAlignment="1">
      <alignment horizontal="center" wrapText="1"/>
    </xf>
    <xf numFmtId="4" fontId="25" fillId="5" borderId="26" xfId="0" applyNumberFormat="1" applyFont="1" applyFill="1" applyBorder="1" applyAlignment="1">
      <alignment horizontal="center" wrapText="1"/>
    </xf>
    <xf numFmtId="4" fontId="25" fillId="5" borderId="28" xfId="0" applyNumberFormat="1" applyFont="1" applyFill="1" applyBorder="1" applyAlignment="1">
      <alignment horizontal="center" wrapText="1"/>
    </xf>
    <xf numFmtId="10" fontId="25" fillId="6" borderId="27" xfId="0" applyNumberFormat="1" applyFont="1" applyFill="1" applyBorder="1" applyAlignment="1">
      <alignment horizontal="center" wrapText="1"/>
    </xf>
    <xf numFmtId="10" fontId="25" fillId="6" borderId="28" xfId="904" applyNumberFormat="1" applyFont="1" applyFill="1" applyBorder="1" applyAlignment="1">
      <alignment horizontal="center" wrapText="1"/>
    </xf>
    <xf numFmtId="4" fontId="0" fillId="0" borderId="0" xfId="0" applyNumberFormat="1" applyAlignment="1">
      <alignment wrapText="1"/>
    </xf>
    <xf numFmtId="0" fontId="26" fillId="0" borderId="0" xfId="908" applyAlignment="1">
      <alignment horizontal="center" wrapText="1"/>
    </xf>
    <xf numFmtId="0" fontId="26" fillId="0" borderId="0" xfId="908" applyAlignment="1">
      <alignment wrapText="1"/>
    </xf>
    <xf numFmtId="0" fontId="25" fillId="0" borderId="0" xfId="908" applyFont="1" applyAlignment="1">
      <alignment horizontal="center" wrapText="1"/>
    </xf>
    <xf numFmtId="0" fontId="25" fillId="5" borderId="22" xfId="908" applyFont="1" applyFill="1" applyBorder="1" applyAlignment="1">
      <alignment wrapText="1"/>
    </xf>
    <xf numFmtId="0" fontId="25" fillId="5" borderId="22" xfId="908" applyFont="1" applyFill="1" applyBorder="1" applyAlignment="1">
      <alignment horizontal="center" wrapText="1"/>
    </xf>
    <xf numFmtId="0" fontId="25" fillId="0" borderId="0" xfId="908" applyFont="1" applyAlignment="1">
      <alignment wrapText="1"/>
    </xf>
    <xf numFmtId="0" fontId="25" fillId="5" borderId="18" xfId="908" applyFont="1" applyFill="1" applyBorder="1" applyAlignment="1">
      <alignment horizontal="center" wrapText="1"/>
    </xf>
    <xf numFmtId="0" fontId="15" fillId="0" borderId="0" xfId="908" applyFont="1" applyAlignment="1">
      <alignment wrapText="1"/>
    </xf>
    <xf numFmtId="0" fontId="15" fillId="5" borderId="18" xfId="908" applyFont="1" applyFill="1" applyBorder="1" applyAlignment="1">
      <alignment horizontal="center" wrapText="1"/>
    </xf>
    <xf numFmtId="4" fontId="25" fillId="5" borderId="23" xfId="908" applyNumberFormat="1" applyFont="1" applyFill="1" applyBorder="1" applyAlignment="1">
      <alignment horizontal="right" wrapText="1"/>
    </xf>
    <xf numFmtId="4" fontId="25" fillId="5" borderId="25" xfId="908" applyNumberFormat="1" applyFont="1" applyFill="1" applyBorder="1" applyAlignment="1">
      <alignment horizontal="right" wrapText="1"/>
    </xf>
    <xf numFmtId="4" fontId="25" fillId="5" borderId="27" xfId="908" applyNumberFormat="1" applyFont="1" applyFill="1" applyBorder="1" applyAlignment="1">
      <alignment horizontal="right" wrapText="1"/>
    </xf>
    <xf numFmtId="4" fontId="25" fillId="5" borderId="23" xfId="908" applyNumberFormat="1" applyFont="1" applyFill="1" applyBorder="1" applyAlignment="1">
      <alignment horizontal="center" wrapText="1"/>
    </xf>
    <xf numFmtId="4" fontId="25" fillId="5" borderId="26" xfId="908" applyNumberFormat="1" applyFont="1" applyFill="1" applyBorder="1" applyAlignment="1">
      <alignment horizontal="center" wrapText="1"/>
    </xf>
    <xf numFmtId="4" fontId="25" fillId="5" borderId="25" xfId="908" applyNumberFormat="1" applyFont="1" applyFill="1" applyBorder="1" applyAlignment="1">
      <alignment horizontal="center" wrapText="1"/>
    </xf>
    <xf numFmtId="10" fontId="25" fillId="6" borderId="27" xfId="908" applyNumberFormat="1" applyFont="1" applyFill="1" applyBorder="1" applyAlignment="1">
      <alignment horizontal="center" wrapText="1"/>
    </xf>
    <xf numFmtId="4" fontId="25" fillId="0" borderId="0" xfId="908" applyNumberFormat="1" applyFont="1" applyAlignment="1">
      <alignment horizontal="center" wrapText="1"/>
    </xf>
    <xf numFmtId="4" fontId="25" fillId="0" borderId="5" xfId="908" applyNumberFormat="1" applyFont="1" applyBorder="1" applyAlignment="1">
      <alignment horizontal="center" wrapText="1"/>
    </xf>
    <xf numFmtId="0" fontId="26" fillId="4" borderId="5" xfId="908" applyFill="1" applyBorder="1" applyAlignment="1">
      <alignment horizontal="center" wrapText="1"/>
    </xf>
    <xf numFmtId="4" fontId="15" fillId="0" borderId="0" xfId="908" applyNumberFormat="1" applyFont="1" applyAlignment="1">
      <alignment horizontal="center" wrapText="1"/>
    </xf>
    <xf numFmtId="4" fontId="15" fillId="0" borderId="5" xfId="908" applyNumberFormat="1" applyFont="1" applyBorder="1" applyAlignment="1">
      <alignment horizontal="center" wrapText="1"/>
    </xf>
    <xf numFmtId="0" fontId="15" fillId="4" borderId="5" xfId="908" applyFont="1" applyFill="1" applyBorder="1" applyAlignment="1">
      <alignment horizontal="center" wrapText="1"/>
    </xf>
    <xf numFmtId="0" fontId="25" fillId="5" borderId="23" xfId="908" applyFont="1" applyFill="1" applyBorder="1" applyAlignment="1">
      <alignment horizontal="center" wrapText="1"/>
    </xf>
    <xf numFmtId="4" fontId="25" fillId="5" borderId="27" xfId="908" applyNumberFormat="1" applyFont="1" applyFill="1" applyBorder="1" applyAlignment="1">
      <alignment horizontal="center" wrapText="1"/>
    </xf>
    <xf numFmtId="0" fontId="25" fillId="0" borderId="5" xfId="908" applyFont="1" applyBorder="1" applyAlignment="1">
      <alignment horizontal="center" wrapText="1"/>
    </xf>
    <xf numFmtId="0" fontId="15" fillId="0" borderId="0" xfId="908" applyFont="1" applyAlignment="1">
      <alignment horizontal="center" wrapText="1"/>
    </xf>
    <xf numFmtId="0" fontId="15" fillId="0" borderId="5" xfId="908" applyFont="1" applyBorder="1" applyAlignment="1">
      <alignment horizontal="center" wrapText="1"/>
    </xf>
    <xf numFmtId="0" fontId="25" fillId="5" borderId="27" xfId="908" applyFont="1" applyFill="1" applyBorder="1" applyAlignment="1">
      <alignment horizontal="center" wrapText="1"/>
    </xf>
    <xf numFmtId="0" fontId="25" fillId="5" borderId="25" xfId="908" applyFont="1" applyFill="1" applyBorder="1" applyAlignment="1">
      <alignment horizontal="center" wrapText="1"/>
    </xf>
    <xf numFmtId="4" fontId="26" fillId="0" borderId="0" xfId="908" applyNumberFormat="1" applyAlignment="1">
      <alignment wrapText="1"/>
    </xf>
    <xf numFmtId="10" fontId="26" fillId="0" borderId="0" xfId="908" applyNumberFormat="1" applyAlignment="1">
      <alignment wrapText="1"/>
    </xf>
    <xf numFmtId="0" fontId="17" fillId="0" borderId="0" xfId="908" applyFont="1" applyAlignment="1">
      <alignment wrapText="1"/>
    </xf>
    <xf numFmtId="0" fontId="25" fillId="5" borderId="24" xfId="908" applyFont="1" applyFill="1" applyBorder="1" applyAlignment="1">
      <alignment horizontal="center" wrapText="1"/>
    </xf>
    <xf numFmtId="0" fontId="15" fillId="5" borderId="24" xfId="908" applyFont="1" applyFill="1" applyBorder="1" applyAlignment="1">
      <alignment horizontal="center" wrapText="1"/>
    </xf>
    <xf numFmtId="10" fontId="25" fillId="6" borderId="26" xfId="908" applyNumberFormat="1" applyFont="1" applyFill="1" applyBorder="1" applyAlignment="1">
      <alignment horizontal="center" wrapText="1"/>
    </xf>
    <xf numFmtId="0" fontId="9" fillId="0" borderId="0" xfId="2" applyFont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10" fontId="9" fillId="4" borderId="2" xfId="904" applyNumberFormat="1" applyFont="1" applyFill="1" applyBorder="1" applyAlignment="1">
      <alignment horizontal="center" vertical="center" wrapText="1"/>
    </xf>
    <xf numFmtId="10" fontId="9" fillId="4" borderId="10" xfId="904" applyNumberFormat="1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10" fontId="9" fillId="4" borderId="9" xfId="3" applyNumberFormat="1" applyFont="1" applyFill="1" applyBorder="1" applyAlignment="1">
      <alignment horizontal="center" vertical="center" wrapText="1"/>
    </xf>
    <xf numFmtId="10" fontId="9" fillId="4" borderId="6" xfId="3" applyNumberFormat="1" applyFont="1" applyFill="1" applyBorder="1" applyAlignment="1">
      <alignment horizontal="center" vertical="center" wrapText="1"/>
    </xf>
    <xf numFmtId="10" fontId="18" fillId="5" borderId="29" xfId="904" applyNumberFormat="1" applyFont="1" applyFill="1" applyBorder="1" applyAlignment="1">
      <alignment horizontal="center" vertical="center" wrapText="1"/>
    </xf>
    <xf numFmtId="10" fontId="18" fillId="5" borderId="6" xfId="904" applyNumberFormat="1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wrapText="1"/>
    </xf>
    <xf numFmtId="0" fontId="18" fillId="5" borderId="30" xfId="0" applyFont="1" applyFill="1" applyBorder="1" applyAlignment="1">
      <alignment horizontal="center" wrapText="1"/>
    </xf>
    <xf numFmtId="0" fontId="17" fillId="5" borderId="23" xfId="0" applyFont="1" applyFill="1" applyBorder="1" applyAlignment="1">
      <alignment horizontal="center" wrapText="1"/>
    </xf>
    <xf numFmtId="0" fontId="17" fillId="5" borderId="30" xfId="0" applyFont="1" applyFill="1" applyBorder="1" applyAlignment="1">
      <alignment horizont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0" fontId="14" fillId="4" borderId="9" xfId="904" applyNumberFormat="1" applyFont="1" applyFill="1" applyBorder="1" applyAlignment="1">
      <alignment horizontal="center" vertical="center" wrapText="1"/>
    </xf>
    <xf numFmtId="10" fontId="14" fillId="4" borderId="6" xfId="904" applyNumberFormat="1" applyFont="1" applyFill="1" applyBorder="1" applyAlignment="1">
      <alignment horizontal="center" vertical="center" wrapText="1"/>
    </xf>
    <xf numFmtId="0" fontId="18" fillId="0" borderId="0" xfId="906" applyFont="1" applyAlignment="1">
      <alignment horizontal="center" wrapText="1"/>
    </xf>
    <xf numFmtId="0" fontId="19" fillId="0" borderId="0" xfId="906" applyAlignment="1">
      <alignment wrapText="1"/>
    </xf>
    <xf numFmtId="10" fontId="18" fillId="5" borderId="2" xfId="904" applyNumberFormat="1" applyFont="1" applyFill="1" applyBorder="1" applyAlignment="1">
      <alignment horizontal="center" wrapText="1"/>
    </xf>
    <xf numFmtId="10" fontId="18" fillId="5" borderId="10" xfId="904" applyNumberFormat="1" applyFont="1" applyFill="1" applyBorder="1" applyAlignment="1">
      <alignment horizontal="center" wrapText="1"/>
    </xf>
    <xf numFmtId="10" fontId="17" fillId="4" borderId="9" xfId="904" applyNumberFormat="1" applyFont="1" applyFill="1" applyBorder="1" applyAlignment="1">
      <alignment horizontal="center" vertical="center" wrapText="1"/>
    </xf>
    <xf numFmtId="10" fontId="17" fillId="4" borderId="5" xfId="904" applyNumberFormat="1" applyFont="1" applyFill="1" applyBorder="1" applyAlignment="1">
      <alignment horizontal="center" vertical="center" wrapText="1"/>
    </xf>
    <xf numFmtId="10" fontId="17" fillId="4" borderId="6" xfId="904" applyNumberFormat="1" applyFont="1" applyFill="1" applyBorder="1" applyAlignment="1">
      <alignment horizontal="center" vertical="center" wrapText="1"/>
    </xf>
    <xf numFmtId="0" fontId="21" fillId="7" borderId="4" xfId="906" applyFont="1" applyFill="1" applyBorder="1" applyAlignment="1">
      <alignment horizontal="center" vertical="center" wrapText="1"/>
    </xf>
    <xf numFmtId="0" fontId="22" fillId="7" borderId="4" xfId="906" applyFont="1" applyFill="1" applyBorder="1" applyAlignment="1">
      <alignment horizontal="center" vertical="center" wrapText="1"/>
    </xf>
    <xf numFmtId="0" fontId="24" fillId="0" borderId="0" xfId="907" applyFont="1" applyAlignment="1">
      <alignment horizontal="center" wrapText="1"/>
    </xf>
    <xf numFmtId="0" fontId="23" fillId="0" borderId="0" xfId="907" applyAlignment="1">
      <alignment wrapText="1"/>
    </xf>
    <xf numFmtId="10" fontId="24" fillId="5" borderId="9" xfId="904" applyNumberFormat="1" applyFont="1" applyFill="1" applyBorder="1" applyAlignment="1">
      <alignment horizontal="center" vertical="center" wrapText="1"/>
    </xf>
    <xf numFmtId="10" fontId="24" fillId="5" borderId="6" xfId="904" applyNumberFormat="1" applyFont="1" applyFill="1" applyBorder="1" applyAlignment="1">
      <alignment horizontal="center" vertical="center" wrapText="1"/>
    </xf>
    <xf numFmtId="0" fontId="21" fillId="7" borderId="3" xfId="906" applyFont="1" applyFill="1" applyBorder="1" applyAlignment="1">
      <alignment horizontal="center" vertical="center" wrapText="1"/>
    </xf>
    <xf numFmtId="0" fontId="21" fillId="7" borderId="10" xfId="906" applyFont="1" applyFill="1" applyBorder="1" applyAlignment="1">
      <alignment horizontal="center" vertical="center" wrapText="1"/>
    </xf>
    <xf numFmtId="0" fontId="23" fillId="0" borderId="0" xfId="907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5" borderId="7" xfId="904" applyNumberFormat="1" applyFont="1" applyFill="1" applyBorder="1" applyAlignment="1">
      <alignment horizontal="center" wrapText="1"/>
    </xf>
    <xf numFmtId="10" fontId="18" fillId="5" borderId="12" xfId="904" applyNumberFormat="1" applyFont="1" applyFill="1" applyBorder="1" applyAlignment="1">
      <alignment horizontal="center" wrapText="1"/>
    </xf>
    <xf numFmtId="0" fontId="25" fillId="0" borderId="0" xfId="908" applyFont="1" applyAlignment="1">
      <alignment horizontal="center" wrapText="1"/>
    </xf>
    <xf numFmtId="0" fontId="26" fillId="0" borderId="0" xfId="908" applyAlignment="1">
      <alignment wrapText="1"/>
    </xf>
    <xf numFmtId="10" fontId="25" fillId="6" borderId="9" xfId="904" applyNumberFormat="1" applyFont="1" applyFill="1" applyBorder="1" applyAlignment="1">
      <alignment horizontal="center" vertical="center" wrapText="1"/>
    </xf>
    <xf numFmtId="10" fontId="25" fillId="6" borderId="6" xfId="904" applyNumberFormat="1" applyFont="1" applyFill="1" applyBorder="1" applyAlignment="1">
      <alignment horizontal="center" vertical="center" wrapText="1"/>
    </xf>
  </cellXfs>
  <cellStyles count="909">
    <cellStyle name="Comma 2" xfId="5" xr:uid="{00000000-0005-0000-0000-000000000000}"/>
    <cellStyle name="Euro" xfId="6" xr:uid="{00000000-0005-0000-0000-000001000000}"/>
    <cellStyle name="Millares" xfId="903" builtinId="3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5" xr:uid="{CC5492AC-F28E-4723-8C60-DF92E50F44DD}"/>
    <cellStyle name="Normal 63" xfId="906" xr:uid="{49384A5E-F3D4-47BD-9729-6FAEFEA6641B}"/>
    <cellStyle name="Normal 64" xfId="907" xr:uid="{64C0A0EC-2CB7-4866-A868-A7FE52F32812}"/>
    <cellStyle name="Normal 65" xfId="908" xr:uid="{B84424B0-912D-4BB6-AFC9-A86215A1546E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04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0"/>
  <sheetViews>
    <sheetView showGridLines="0" topLeftCell="B1" zoomScaleNormal="100" workbookViewId="0">
      <pane xSplit="2" ySplit="6" topLeftCell="D7" activePane="bottomRight" state="frozen"/>
      <selection pane="topRight" activeCell="D1" sqref="D1"/>
      <selection pane="bottomLeft" activeCell="B7" sqref="B7"/>
      <selection pane="bottomRight" activeCell="M64" sqref="M64"/>
    </sheetView>
  </sheetViews>
  <sheetFormatPr baseColWidth="10" defaultColWidth="11.42578125" defaultRowHeight="15" x14ac:dyDescent="0.25"/>
  <cols>
    <col min="1" max="1" width="11.42578125" style="6"/>
    <col min="2" max="2" width="72.42578125" style="6" customWidth="1"/>
    <col min="3" max="3" width="16.28515625" style="6" customWidth="1"/>
    <col min="4" max="4" width="16.85546875" style="6" bestFit="1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290" t="s">
        <v>0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2:18" x14ac:dyDescent="0.25">
      <c r="B2" s="290" t="s">
        <v>77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2:18" x14ac:dyDescent="0.25">
      <c r="B3" s="290" t="s">
        <v>1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291" t="s">
        <v>2</v>
      </c>
      <c r="C5" s="292" t="s">
        <v>3</v>
      </c>
      <c r="D5" s="293" t="s">
        <v>4</v>
      </c>
      <c r="E5" s="293" t="s">
        <v>5</v>
      </c>
      <c r="F5" s="293" t="s">
        <v>6</v>
      </c>
      <c r="G5" s="295" t="s">
        <v>7</v>
      </c>
      <c r="H5" s="293" t="s">
        <v>8</v>
      </c>
      <c r="I5" s="301" t="s">
        <v>9</v>
      </c>
      <c r="J5" s="293" t="s">
        <v>10</v>
      </c>
      <c r="K5" s="293" t="s">
        <v>11</v>
      </c>
      <c r="L5" s="293" t="s">
        <v>12</v>
      </c>
      <c r="M5" s="303" t="s">
        <v>13</v>
      </c>
      <c r="N5" s="304"/>
    </row>
    <row r="6" spans="2:18" ht="33" customHeight="1" x14ac:dyDescent="0.25">
      <c r="B6" s="291"/>
      <c r="C6" s="292"/>
      <c r="D6" s="294"/>
      <c r="E6" s="294"/>
      <c r="F6" s="294"/>
      <c r="G6" s="296"/>
      <c r="H6" s="294"/>
      <c r="I6" s="302"/>
      <c r="J6" s="294"/>
      <c r="K6" s="294"/>
      <c r="L6" s="294"/>
      <c r="M6" s="18" t="s">
        <v>14</v>
      </c>
      <c r="N6" s="76" t="s">
        <v>15</v>
      </c>
    </row>
    <row r="7" spans="2:18" x14ac:dyDescent="0.25">
      <c r="B7" s="9" t="s">
        <v>16</v>
      </c>
      <c r="C7" s="16" t="s">
        <v>17</v>
      </c>
      <c r="D7" s="23">
        <v>2191443996.2367005</v>
      </c>
      <c r="E7" s="25">
        <v>24076039711.888302</v>
      </c>
      <c r="F7" s="23">
        <v>657916272.7155</v>
      </c>
      <c r="G7" s="24">
        <v>58757805351.251312</v>
      </c>
      <c r="H7" s="23">
        <v>24066540603.549637</v>
      </c>
      <c r="I7" s="69">
        <v>38886166927.006767</v>
      </c>
      <c r="J7" s="64">
        <v>3471820548.8298998</v>
      </c>
      <c r="K7" s="69">
        <v>1548603952.6248</v>
      </c>
      <c r="L7" s="64">
        <v>5054899395.0008984</v>
      </c>
      <c r="M7" s="70">
        <v>158711236759.10379</v>
      </c>
      <c r="N7" s="74">
        <v>0.76124598691155954</v>
      </c>
      <c r="Q7" s="7"/>
      <c r="R7" s="7"/>
    </row>
    <row r="8" spans="2:18" x14ac:dyDescent="0.25">
      <c r="B8" s="29" t="s">
        <v>18</v>
      </c>
      <c r="C8" s="47" t="s">
        <v>17</v>
      </c>
      <c r="D8" s="27">
        <v>2191443996.2367005</v>
      </c>
      <c r="E8" s="28">
        <v>24076039711.888302</v>
      </c>
      <c r="F8" s="27">
        <v>657916272.7155</v>
      </c>
      <c r="G8" s="28">
        <v>58757805351.251312</v>
      </c>
      <c r="H8" s="27">
        <v>24066540603.549637</v>
      </c>
      <c r="I8" s="71">
        <v>38886166927.006767</v>
      </c>
      <c r="J8" s="27">
        <v>3471820548.8298998</v>
      </c>
      <c r="K8" s="71">
        <v>1548603952.6248</v>
      </c>
      <c r="L8" s="27">
        <v>5054899395.0008984</v>
      </c>
      <c r="M8" s="39">
        <v>158711236759.10379</v>
      </c>
      <c r="N8" s="74"/>
      <c r="Q8" s="7"/>
      <c r="R8" s="7"/>
    </row>
    <row r="9" spans="2:18" x14ac:dyDescent="0.25">
      <c r="B9" s="94" t="s">
        <v>19</v>
      </c>
      <c r="C9" s="72" t="s">
        <v>20</v>
      </c>
      <c r="D9" s="45">
        <v>2191443996.2367005</v>
      </c>
      <c r="E9" s="21">
        <v>24076039711.888302</v>
      </c>
      <c r="F9" s="38">
        <v>657916272.7155</v>
      </c>
      <c r="G9" s="21">
        <v>58757805351.251312</v>
      </c>
      <c r="H9" s="37">
        <v>24066540603.549637</v>
      </c>
      <c r="I9" s="37">
        <v>38886166927.006767</v>
      </c>
      <c r="J9" s="38">
        <v>3471820548.8298998</v>
      </c>
      <c r="K9" s="37">
        <v>1548603952.6248</v>
      </c>
      <c r="L9" s="37">
        <v>5054899395.0008984</v>
      </c>
      <c r="M9" s="38">
        <v>158711236759.10379</v>
      </c>
      <c r="N9" s="36"/>
      <c r="Q9" s="7"/>
      <c r="R9" s="7"/>
    </row>
    <row r="10" spans="2:18" x14ac:dyDescent="0.25">
      <c r="B10" s="2" t="s">
        <v>21</v>
      </c>
      <c r="C10" s="16" t="s">
        <v>17</v>
      </c>
      <c r="D10" s="23">
        <v>10905702.083000001</v>
      </c>
      <c r="E10" s="25">
        <v>1016198980.9615</v>
      </c>
      <c r="F10" s="23">
        <v>702635.09250000003</v>
      </c>
      <c r="G10" s="25">
        <v>1486980808.4990001</v>
      </c>
      <c r="H10" s="23">
        <v>169997221.14300001</v>
      </c>
      <c r="I10" s="24">
        <v>1236983728.1419001</v>
      </c>
      <c r="J10" s="58">
        <v>34411708.097499996</v>
      </c>
      <c r="K10" s="24">
        <v>41787994.619800001</v>
      </c>
      <c r="L10" s="58">
        <v>277154680.26440001</v>
      </c>
      <c r="M10" s="59">
        <v>4275123458.9026008</v>
      </c>
      <c r="N10" s="75">
        <v>2.0505294036494204E-2</v>
      </c>
      <c r="O10" s="40"/>
      <c r="P10" s="13"/>
      <c r="Q10" s="7"/>
      <c r="R10" s="7"/>
    </row>
    <row r="11" spans="2:18" s="41" customFormat="1" x14ac:dyDescent="0.25">
      <c r="B11" s="29" t="s">
        <v>60</v>
      </c>
      <c r="C11" s="26" t="s">
        <v>17</v>
      </c>
      <c r="D11" s="30">
        <v>0</v>
      </c>
      <c r="E11" s="31">
        <v>0</v>
      </c>
      <c r="F11" s="30">
        <v>0</v>
      </c>
      <c r="G11" s="31">
        <v>344062093.10039997</v>
      </c>
      <c r="H11" s="30">
        <v>0</v>
      </c>
      <c r="I11" s="28">
        <v>0</v>
      </c>
      <c r="J11" s="27">
        <v>0</v>
      </c>
      <c r="K11" s="28">
        <v>0</v>
      </c>
      <c r="L11" s="30">
        <v>0</v>
      </c>
      <c r="M11" s="50">
        <v>344062093.10039997</v>
      </c>
      <c r="N11" s="5"/>
      <c r="Q11" s="42"/>
      <c r="R11" s="42"/>
    </row>
    <row r="12" spans="2:18" x14ac:dyDescent="0.25">
      <c r="B12" s="10" t="s">
        <v>22</v>
      </c>
      <c r="C12" s="15" t="s">
        <v>23</v>
      </c>
      <c r="D12" s="19"/>
      <c r="E12" s="19"/>
      <c r="F12" s="19"/>
      <c r="G12" s="20">
        <v>344062093.10039997</v>
      </c>
      <c r="H12" s="19"/>
      <c r="I12" s="20"/>
      <c r="J12" s="19"/>
      <c r="K12" s="20"/>
      <c r="L12" s="19"/>
      <c r="M12" s="43">
        <v>344062093.10039997</v>
      </c>
      <c r="N12" s="5"/>
      <c r="Q12" s="7"/>
      <c r="R12" s="7"/>
    </row>
    <row r="13" spans="2:18" x14ac:dyDescent="0.25">
      <c r="B13" s="29" t="s">
        <v>24</v>
      </c>
      <c r="C13" s="26" t="s">
        <v>17</v>
      </c>
      <c r="D13" s="30">
        <v>0</v>
      </c>
      <c r="E13" s="31">
        <v>0</v>
      </c>
      <c r="F13" s="30">
        <v>0</v>
      </c>
      <c r="G13" s="31">
        <v>0</v>
      </c>
      <c r="H13" s="30">
        <v>0</v>
      </c>
      <c r="I13" s="31">
        <v>0</v>
      </c>
      <c r="J13" s="30">
        <v>0</v>
      </c>
      <c r="K13" s="31">
        <v>0</v>
      </c>
      <c r="L13" s="30">
        <v>43924641.235299997</v>
      </c>
      <c r="M13" s="50">
        <v>43924641.235299997</v>
      </c>
      <c r="N13" s="5"/>
      <c r="Q13" s="7"/>
      <c r="R13" s="7"/>
    </row>
    <row r="14" spans="2:18" x14ac:dyDescent="0.25">
      <c r="B14" s="10" t="s">
        <v>22</v>
      </c>
      <c r="C14" s="15" t="s">
        <v>25</v>
      </c>
      <c r="D14" s="19"/>
      <c r="E14" s="20"/>
      <c r="F14" s="19"/>
      <c r="G14" s="20"/>
      <c r="H14" s="19"/>
      <c r="I14" s="20"/>
      <c r="J14" s="19"/>
      <c r="K14" s="19"/>
      <c r="L14" s="19">
        <v>43924641.235299997</v>
      </c>
      <c r="M14" s="51">
        <v>43924641.235299997</v>
      </c>
      <c r="N14" s="5"/>
      <c r="Q14" s="7"/>
      <c r="R14" s="7"/>
    </row>
    <row r="15" spans="2:18" x14ac:dyDescent="0.25">
      <c r="B15" s="29" t="s">
        <v>26</v>
      </c>
      <c r="C15" s="26" t="s">
        <v>17</v>
      </c>
      <c r="D15" s="30">
        <v>0</v>
      </c>
      <c r="E15" s="31">
        <v>1016198980.9615</v>
      </c>
      <c r="F15" s="30">
        <v>0</v>
      </c>
      <c r="G15" s="65">
        <v>1142918715.3986001</v>
      </c>
      <c r="H15" s="44">
        <v>169997221.14300001</v>
      </c>
      <c r="I15" s="31">
        <v>1236983728.1419001</v>
      </c>
      <c r="J15" s="30">
        <v>0</v>
      </c>
      <c r="K15" s="31">
        <v>41787994.619800001</v>
      </c>
      <c r="L15" s="30">
        <v>233230039.02910003</v>
      </c>
      <c r="M15" s="50">
        <v>3841116679.2939005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/>
      <c r="E16" s="21">
        <v>1016198980.9615</v>
      </c>
      <c r="F16" s="19"/>
      <c r="G16" s="56">
        <v>1142918715.3986001</v>
      </c>
      <c r="H16" s="56">
        <v>169997221.14300001</v>
      </c>
      <c r="I16" s="56">
        <v>1236983728.1419001</v>
      </c>
      <c r="J16" s="19"/>
      <c r="K16" s="21">
        <v>41787994.619800001</v>
      </c>
      <c r="L16" s="22">
        <v>233230039.02910003</v>
      </c>
      <c r="M16" s="49">
        <v>3841116679.2939005</v>
      </c>
      <c r="N16" s="5"/>
      <c r="Q16" s="7"/>
      <c r="R16" s="7"/>
    </row>
    <row r="17" spans="2:18" x14ac:dyDescent="0.25">
      <c r="B17" s="29" t="s">
        <v>55</v>
      </c>
      <c r="C17" s="26" t="s">
        <v>17</v>
      </c>
      <c r="D17" s="30">
        <v>10905702.083000001</v>
      </c>
      <c r="E17" s="31">
        <v>0</v>
      </c>
      <c r="F17" s="30">
        <v>0</v>
      </c>
      <c r="G17" s="65">
        <v>0</v>
      </c>
      <c r="H17" s="44">
        <v>0</v>
      </c>
      <c r="I17" s="31">
        <v>0</v>
      </c>
      <c r="J17" s="30">
        <v>0</v>
      </c>
      <c r="K17" s="31">
        <v>0</v>
      </c>
      <c r="L17" s="30">
        <v>0</v>
      </c>
      <c r="M17" s="50">
        <v>10905702.083000001</v>
      </c>
      <c r="N17" s="3"/>
    </row>
    <row r="18" spans="2:18" x14ac:dyDescent="0.25">
      <c r="B18" s="10" t="s">
        <v>22</v>
      </c>
      <c r="C18" s="15" t="s">
        <v>25</v>
      </c>
      <c r="D18" s="19">
        <v>10905702.083000001</v>
      </c>
      <c r="E18" s="19"/>
      <c r="F18" s="19"/>
      <c r="G18" s="57"/>
      <c r="H18" s="43"/>
      <c r="I18" s="20"/>
      <c r="J18" s="19"/>
      <c r="K18" s="20"/>
      <c r="L18" s="19"/>
      <c r="M18" s="43">
        <v>10905702.083000001</v>
      </c>
      <c r="N18" s="5"/>
    </row>
    <row r="19" spans="2:18" x14ac:dyDescent="0.25">
      <c r="B19" s="29" t="s">
        <v>28</v>
      </c>
      <c r="C19" s="26" t="s">
        <v>17</v>
      </c>
      <c r="D19" s="30">
        <v>0</v>
      </c>
      <c r="E19" s="31">
        <v>0</v>
      </c>
      <c r="F19" s="30">
        <v>0</v>
      </c>
      <c r="G19" s="65">
        <v>0</v>
      </c>
      <c r="H19" s="44">
        <v>0</v>
      </c>
      <c r="I19" s="31">
        <v>0</v>
      </c>
      <c r="J19" s="30">
        <v>0</v>
      </c>
      <c r="K19" s="31">
        <v>0</v>
      </c>
      <c r="L19" s="30">
        <v>0</v>
      </c>
      <c r="M19" s="50">
        <v>0</v>
      </c>
      <c r="N19" s="3"/>
      <c r="R19" s="7"/>
    </row>
    <row r="20" spans="2:18" x14ac:dyDescent="0.25">
      <c r="B20" s="10" t="s">
        <v>22</v>
      </c>
      <c r="C20" s="15" t="s">
        <v>23</v>
      </c>
      <c r="D20" s="19"/>
      <c r="E20" s="19"/>
      <c r="F20" s="19"/>
      <c r="G20" s="56"/>
      <c r="H20" s="43"/>
      <c r="I20" s="57"/>
      <c r="J20" s="19"/>
      <c r="K20" s="20"/>
      <c r="L20" s="19"/>
      <c r="M20" s="49">
        <v>0</v>
      </c>
      <c r="N20" s="5"/>
      <c r="O20" s="13"/>
    </row>
    <row r="21" spans="2:18" x14ac:dyDescent="0.25">
      <c r="B21" s="29" t="s">
        <v>29</v>
      </c>
      <c r="C21" s="26" t="s">
        <v>17</v>
      </c>
      <c r="D21" s="30">
        <v>0</v>
      </c>
      <c r="E21" s="31">
        <v>0</v>
      </c>
      <c r="F21" s="30">
        <v>702635.09250000003</v>
      </c>
      <c r="G21" s="65">
        <v>0</v>
      </c>
      <c r="H21" s="44">
        <v>0</v>
      </c>
      <c r="I21" s="31">
        <v>0</v>
      </c>
      <c r="J21" s="30">
        <v>34411708.097499996</v>
      </c>
      <c r="K21" s="31">
        <v>0</v>
      </c>
      <c r="L21" s="30">
        <v>0</v>
      </c>
      <c r="M21" s="50">
        <v>35114343.189999998</v>
      </c>
      <c r="N21" s="3"/>
      <c r="P21" s="13"/>
    </row>
    <row r="22" spans="2:18" x14ac:dyDescent="0.25">
      <c r="B22" s="10" t="s">
        <v>22</v>
      </c>
      <c r="C22" s="15" t="s">
        <v>23</v>
      </c>
      <c r="D22" s="19"/>
      <c r="E22" s="19"/>
      <c r="F22" s="56">
        <v>702635.09250000003</v>
      </c>
      <c r="G22" s="57"/>
      <c r="H22" s="43"/>
      <c r="I22" s="57"/>
      <c r="J22" s="79">
        <v>34411708.097499996</v>
      </c>
      <c r="K22" s="20"/>
      <c r="L22" s="19"/>
      <c r="M22" s="49">
        <v>35114343.189999998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0"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1"/>
      <c r="N24" s="5"/>
    </row>
    <row r="25" spans="2:18" ht="15" hidden="1" customHeight="1" x14ac:dyDescent="0.25">
      <c r="B25" s="11" t="s">
        <v>31</v>
      </c>
      <c r="C25" s="15" t="s">
        <v>17</v>
      </c>
      <c r="D25" s="3"/>
      <c r="E25" s="20"/>
      <c r="F25" s="19"/>
      <c r="G25" s="20"/>
      <c r="H25" s="19"/>
      <c r="I25" s="20"/>
      <c r="J25" s="19"/>
      <c r="K25" s="20"/>
      <c r="L25" s="19"/>
      <c r="M25" s="50">
        <v>0</v>
      </c>
      <c r="N25" s="5"/>
    </row>
    <row r="26" spans="2:18" ht="15" hidden="1" customHeight="1" x14ac:dyDescent="0.25">
      <c r="B26" s="10" t="s">
        <v>22</v>
      </c>
      <c r="C26" s="15" t="s">
        <v>23</v>
      </c>
      <c r="D26" s="3"/>
      <c r="E26" s="20"/>
      <c r="F26" s="19"/>
      <c r="G26" s="20"/>
      <c r="H26" s="19"/>
      <c r="I26" s="20"/>
      <c r="J26" s="19"/>
      <c r="K26" s="20"/>
      <c r="L26" s="19"/>
      <c r="M26" s="49"/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0"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49"/>
      <c r="N28" s="5"/>
    </row>
    <row r="29" spans="2:18" x14ac:dyDescent="0.25">
      <c r="B29" s="2" t="s">
        <v>32</v>
      </c>
      <c r="C29" s="16" t="s">
        <v>17</v>
      </c>
      <c r="D29" s="23">
        <v>0</v>
      </c>
      <c r="E29" s="25">
        <v>2414558502.0811</v>
      </c>
      <c r="F29" s="23">
        <v>41119691.461300001</v>
      </c>
      <c r="G29" s="25">
        <v>3271458480.9540997</v>
      </c>
      <c r="H29" s="64">
        <v>1127260824.3940001</v>
      </c>
      <c r="I29" s="25">
        <v>3623189603.9825001</v>
      </c>
      <c r="J29" s="64">
        <v>248495957.66649997</v>
      </c>
      <c r="K29" s="25">
        <v>128457192.991</v>
      </c>
      <c r="L29" s="64">
        <v>673335812.97329998</v>
      </c>
      <c r="M29" s="17">
        <v>11527876066.503799</v>
      </c>
      <c r="N29" s="4">
        <v>5.5292552515103885E-2</v>
      </c>
    </row>
    <row r="30" spans="2:18" x14ac:dyDescent="0.25">
      <c r="B30" s="32" t="s">
        <v>33</v>
      </c>
      <c r="C30" s="26" t="s">
        <v>17</v>
      </c>
      <c r="D30" s="30">
        <v>0</v>
      </c>
      <c r="E30" s="31">
        <v>509784449.62830001</v>
      </c>
      <c r="F30" s="30">
        <v>0</v>
      </c>
      <c r="G30" s="31">
        <v>1121861623.0682998</v>
      </c>
      <c r="H30" s="60">
        <v>512589210.40910006</v>
      </c>
      <c r="I30" s="28">
        <v>1361411422.3756001</v>
      </c>
      <c r="J30" s="60">
        <v>13431590.069</v>
      </c>
      <c r="K30" s="28">
        <v>95575032.442200005</v>
      </c>
      <c r="L30" s="60">
        <v>184936870.3524</v>
      </c>
      <c r="M30" s="50">
        <v>3799590198.3448997</v>
      </c>
      <c r="N30" s="3"/>
    </row>
    <row r="31" spans="2:18" x14ac:dyDescent="0.25">
      <c r="B31" s="10" t="s">
        <v>34</v>
      </c>
      <c r="C31" s="15" t="s">
        <v>35</v>
      </c>
      <c r="D31" s="19"/>
      <c r="E31" s="21">
        <v>509784449.62830001</v>
      </c>
      <c r="F31" s="19"/>
      <c r="G31" s="21">
        <v>1121861623.0682998</v>
      </c>
      <c r="H31" s="61">
        <v>512589210.40910006</v>
      </c>
      <c r="I31" s="21">
        <v>1361411422.3756001</v>
      </c>
      <c r="J31" s="61">
        <v>13431590.069</v>
      </c>
      <c r="K31" s="21">
        <v>95575032.442200005</v>
      </c>
      <c r="L31" s="61">
        <v>184936870.3524</v>
      </c>
      <c r="M31" s="43">
        <v>3799590198.3448997</v>
      </c>
      <c r="N31" s="5"/>
    </row>
    <row r="32" spans="2:18" x14ac:dyDescent="0.25">
      <c r="B32" s="29" t="s">
        <v>36</v>
      </c>
      <c r="C32" s="26" t="s">
        <v>17</v>
      </c>
      <c r="D32" s="30">
        <v>0</v>
      </c>
      <c r="E32" s="31">
        <v>1433299824.4736001</v>
      </c>
      <c r="F32" s="30">
        <v>0</v>
      </c>
      <c r="G32" s="31">
        <v>2149596857.8857999</v>
      </c>
      <c r="H32" s="62">
        <v>509344951.62200004</v>
      </c>
      <c r="I32" s="31">
        <v>1785301623.6187</v>
      </c>
      <c r="J32" s="62">
        <v>113492432.14009999</v>
      </c>
      <c r="K32" s="31">
        <v>15950497.761999998</v>
      </c>
      <c r="L32" s="62">
        <v>473886088.80369997</v>
      </c>
      <c r="M32" s="50">
        <v>6480872276.3058987</v>
      </c>
      <c r="N32" s="5"/>
    </row>
    <row r="33" spans="2:16" ht="15" customHeight="1" x14ac:dyDescent="0.25">
      <c r="B33" s="10" t="s">
        <v>34</v>
      </c>
      <c r="C33" s="15" t="s">
        <v>37</v>
      </c>
      <c r="D33" s="19"/>
      <c r="E33" s="21">
        <v>1433299824.4736001</v>
      </c>
      <c r="F33" s="19"/>
      <c r="G33" s="21">
        <v>2149596857.8857999</v>
      </c>
      <c r="H33" s="61">
        <v>509344951.62200004</v>
      </c>
      <c r="I33" s="21">
        <v>1785301623.6187</v>
      </c>
      <c r="J33" s="61">
        <v>113492432.14009999</v>
      </c>
      <c r="K33" s="21">
        <v>15950497.761999998</v>
      </c>
      <c r="L33" s="61">
        <v>473886088.80369997</v>
      </c>
      <c r="M33" s="49">
        <v>6480872276.3058987</v>
      </c>
      <c r="N33" s="5"/>
    </row>
    <row r="34" spans="2:16" x14ac:dyDescent="0.25">
      <c r="B34" s="32" t="s">
        <v>54</v>
      </c>
      <c r="C34" s="26" t="s">
        <v>17</v>
      </c>
      <c r="D34" s="30">
        <v>0</v>
      </c>
      <c r="E34" s="31">
        <v>471474227.97920001</v>
      </c>
      <c r="F34" s="30">
        <v>41119691.461300001</v>
      </c>
      <c r="G34" s="31">
        <v>0</v>
      </c>
      <c r="H34" s="62">
        <v>105326662.3629</v>
      </c>
      <c r="I34" s="31">
        <v>476476557.98819995</v>
      </c>
      <c r="J34" s="62">
        <v>121571935.45739999</v>
      </c>
      <c r="K34" s="31">
        <v>16931662.786800001</v>
      </c>
      <c r="L34" s="62">
        <v>14512853.817199999</v>
      </c>
      <c r="M34" s="50">
        <v>1247413591.8529999</v>
      </c>
      <c r="N34" s="3"/>
    </row>
    <row r="35" spans="2:16" x14ac:dyDescent="0.25">
      <c r="B35" s="10" t="s">
        <v>34</v>
      </c>
      <c r="C35" s="15" t="s">
        <v>38</v>
      </c>
      <c r="D35" s="19"/>
      <c r="E35" s="21">
        <v>471474227.97920001</v>
      </c>
      <c r="F35" s="19">
        <v>41119691.461300001</v>
      </c>
      <c r="G35" s="21"/>
      <c r="H35" s="63">
        <v>105326662.3629</v>
      </c>
      <c r="I35" s="21">
        <v>476476557.98819995</v>
      </c>
      <c r="J35" s="63">
        <v>121571935.45739999</v>
      </c>
      <c r="K35" s="21">
        <v>16931662.786800001</v>
      </c>
      <c r="L35" s="63">
        <v>14512853.817199999</v>
      </c>
      <c r="M35" s="49">
        <v>1247413591.8529999</v>
      </c>
      <c r="N35" s="5"/>
      <c r="P35" s="8"/>
    </row>
    <row r="36" spans="2:16" x14ac:dyDescent="0.25">
      <c r="B36" s="80" t="s">
        <v>61</v>
      </c>
      <c r="C36" s="81" t="s">
        <v>62</v>
      </c>
      <c r="D36" s="23">
        <v>0</v>
      </c>
      <c r="E36" s="23">
        <v>0</v>
      </c>
      <c r="F36" s="23">
        <v>0</v>
      </c>
      <c r="G36" s="23">
        <v>0</v>
      </c>
      <c r="H36" s="23">
        <v>276221224.25959998</v>
      </c>
      <c r="I36" s="23">
        <v>0</v>
      </c>
      <c r="J36" s="23">
        <v>0</v>
      </c>
      <c r="K36" s="23">
        <v>120846617.5256</v>
      </c>
      <c r="L36" s="23">
        <v>120846617.5256</v>
      </c>
      <c r="M36" s="23">
        <v>517914459.31080002</v>
      </c>
      <c r="N36" s="4">
        <v>2.4841360433239877E-3</v>
      </c>
      <c r="P36" s="8"/>
    </row>
    <row r="37" spans="2:16" s="41" customFormat="1" x14ac:dyDescent="0.25">
      <c r="B37" s="93" t="s">
        <v>63</v>
      </c>
      <c r="C37" s="83" t="s">
        <v>62</v>
      </c>
      <c r="D37" s="89">
        <v>0</v>
      </c>
      <c r="E37" s="89">
        <v>0</v>
      </c>
      <c r="F37" s="89">
        <v>0</v>
      </c>
      <c r="G37" s="89">
        <v>0</v>
      </c>
      <c r="H37" s="89">
        <v>276221224.25959998</v>
      </c>
      <c r="I37" s="89">
        <v>0</v>
      </c>
      <c r="J37" s="89">
        <v>0</v>
      </c>
      <c r="K37" s="89">
        <v>120846617.5256</v>
      </c>
      <c r="L37" s="89">
        <v>120846617.5256</v>
      </c>
      <c r="M37" s="31">
        <v>517914459.31080002</v>
      </c>
      <c r="N37" s="5"/>
      <c r="P37" s="87"/>
    </row>
    <row r="38" spans="2:16" ht="15" customHeight="1" x14ac:dyDescent="0.25">
      <c r="B38" s="10" t="s">
        <v>64</v>
      </c>
      <c r="C38" s="85" t="s">
        <v>38</v>
      </c>
      <c r="D38" s="43"/>
      <c r="E38" s="43"/>
      <c r="F38" s="43"/>
      <c r="G38" s="43"/>
      <c r="H38" s="43">
        <v>276221224.25959998</v>
      </c>
      <c r="I38" s="43"/>
      <c r="J38" s="43"/>
      <c r="K38" s="43">
        <v>120846617.5256</v>
      </c>
      <c r="L38" s="43">
        <v>120846617.5256</v>
      </c>
      <c r="M38" s="20">
        <v>517914459.31080002</v>
      </c>
      <c r="N38" s="5"/>
      <c r="P38" s="8"/>
    </row>
    <row r="39" spans="2:16" x14ac:dyDescent="0.25">
      <c r="B39" s="2" t="s">
        <v>39</v>
      </c>
      <c r="C39" s="16" t="s">
        <v>17</v>
      </c>
      <c r="D39" s="25">
        <v>222114848.4526</v>
      </c>
      <c r="E39" s="25">
        <v>9050265060.8717003</v>
      </c>
      <c r="F39" s="25">
        <v>290945728.58859998</v>
      </c>
      <c r="G39" s="25">
        <v>10701678000.106499</v>
      </c>
      <c r="H39" s="25">
        <v>5316221592.7687988</v>
      </c>
      <c r="I39" s="25">
        <v>6180921705.0584984</v>
      </c>
      <c r="J39" s="25">
        <v>0</v>
      </c>
      <c r="K39" s="25">
        <v>0</v>
      </c>
      <c r="L39" s="86">
        <v>1694468747.869</v>
      </c>
      <c r="M39" s="17">
        <v>33456615683.715694</v>
      </c>
      <c r="N39" s="74">
        <v>0.16047203049351835</v>
      </c>
      <c r="O39" s="13"/>
      <c r="P39" s="8"/>
    </row>
    <row r="40" spans="2:16" ht="17.25" customHeight="1" x14ac:dyDescent="0.25">
      <c r="B40" s="32" t="s">
        <v>40</v>
      </c>
      <c r="C40" s="26" t="s">
        <v>17</v>
      </c>
      <c r="D40" s="27">
        <v>0</v>
      </c>
      <c r="E40" s="31">
        <v>3686116253.3195004</v>
      </c>
      <c r="F40" s="60">
        <v>0</v>
      </c>
      <c r="G40" s="31">
        <v>3711602592.7314997</v>
      </c>
      <c r="H40" s="60">
        <v>2223084994.8383999</v>
      </c>
      <c r="I40" s="28">
        <v>2980169438.1196995</v>
      </c>
      <c r="J40" s="30">
        <v>0</v>
      </c>
      <c r="K40" s="31">
        <v>0</v>
      </c>
      <c r="L40" s="60">
        <v>924931366.10869992</v>
      </c>
      <c r="M40" s="50">
        <v>13525904645.1178</v>
      </c>
      <c r="N40" s="14"/>
    </row>
    <row r="41" spans="2:16" x14ac:dyDescent="0.25">
      <c r="B41" s="10" t="s">
        <v>41</v>
      </c>
      <c r="C41" s="15" t="s">
        <v>42</v>
      </c>
      <c r="D41" s="19"/>
      <c r="E41" s="21">
        <v>3686116253.3195004</v>
      </c>
      <c r="F41" s="66"/>
      <c r="G41" s="21">
        <v>3711602592.7314997</v>
      </c>
      <c r="H41" s="61">
        <v>2223084994.8383999</v>
      </c>
      <c r="I41" s="21">
        <v>2980169438.1196995</v>
      </c>
      <c r="J41" s="19"/>
      <c r="K41" s="20"/>
      <c r="L41" s="61">
        <v>924931366.10869992</v>
      </c>
      <c r="M41" s="49">
        <v>13525904645.1178</v>
      </c>
      <c r="N41" s="5"/>
      <c r="P41" s="8"/>
    </row>
    <row r="42" spans="2:16" x14ac:dyDescent="0.25">
      <c r="B42" s="32" t="s">
        <v>43</v>
      </c>
      <c r="C42" s="26"/>
      <c r="D42" s="30">
        <v>0</v>
      </c>
      <c r="E42" s="31">
        <v>3046939398.6216002</v>
      </c>
      <c r="F42" s="62">
        <v>0</v>
      </c>
      <c r="G42" s="31">
        <v>1304139516.4131</v>
      </c>
      <c r="H42" s="62">
        <v>1304139516.4131999</v>
      </c>
      <c r="I42" s="31">
        <v>1251191452.0467999</v>
      </c>
      <c r="J42" s="30">
        <v>0</v>
      </c>
      <c r="K42" s="31">
        <v>0</v>
      </c>
      <c r="L42" s="62">
        <v>285397891.7719</v>
      </c>
      <c r="M42" s="50">
        <v>7191807775.2666006</v>
      </c>
      <c r="N42" s="5"/>
      <c r="P42" s="8"/>
    </row>
    <row r="43" spans="2:16" x14ac:dyDescent="0.25">
      <c r="B43" s="10" t="s">
        <v>41</v>
      </c>
      <c r="C43" s="15" t="s">
        <v>42</v>
      </c>
      <c r="D43" s="19"/>
      <c r="E43" s="21">
        <v>3046939398.6216002</v>
      </c>
      <c r="F43" s="66"/>
      <c r="G43" s="21">
        <v>1304139516.4131</v>
      </c>
      <c r="H43" s="61">
        <v>1304139516.4131999</v>
      </c>
      <c r="I43" s="21">
        <v>1251191452.0467999</v>
      </c>
      <c r="J43" s="19"/>
      <c r="K43" s="20"/>
      <c r="L43" s="66">
        <v>285397891.7719</v>
      </c>
      <c r="M43" s="49">
        <v>7191807775.2666006</v>
      </c>
      <c r="N43" s="5"/>
      <c r="P43" s="8"/>
    </row>
    <row r="44" spans="2:16" x14ac:dyDescent="0.25">
      <c r="B44" s="32" t="s">
        <v>59</v>
      </c>
      <c r="C44" s="15"/>
      <c r="D44" s="30">
        <v>0</v>
      </c>
      <c r="E44" s="31">
        <v>1515704694.0667</v>
      </c>
      <c r="F44" s="62">
        <v>0</v>
      </c>
      <c r="G44" s="77">
        <v>1506365230.1942999</v>
      </c>
      <c r="H44" s="78">
        <v>592965609.21370006</v>
      </c>
      <c r="I44" s="77">
        <v>1039030476.2681</v>
      </c>
      <c r="J44" s="30">
        <v>0</v>
      </c>
      <c r="K44" s="31">
        <v>0</v>
      </c>
      <c r="L44" s="62">
        <v>301273046.03890002</v>
      </c>
      <c r="M44" s="55">
        <v>4955339055.7817001</v>
      </c>
      <c r="N44" s="5"/>
      <c r="P44" s="8"/>
    </row>
    <row r="45" spans="2:16" x14ac:dyDescent="0.25">
      <c r="B45" s="10" t="s">
        <v>41</v>
      </c>
      <c r="C45" s="15" t="s">
        <v>42</v>
      </c>
      <c r="D45" s="19"/>
      <c r="E45" s="21">
        <v>1515704694.0667</v>
      </c>
      <c r="F45" s="66"/>
      <c r="G45" s="21">
        <v>1506365230.1942999</v>
      </c>
      <c r="H45" s="61">
        <v>592965609.21370006</v>
      </c>
      <c r="I45" s="21">
        <v>1039030476.2681</v>
      </c>
      <c r="J45" s="19"/>
      <c r="K45" s="20"/>
      <c r="L45" s="66">
        <v>301273046.03890002</v>
      </c>
      <c r="M45" s="49">
        <v>4955339055.7817001</v>
      </c>
      <c r="N45" s="5"/>
      <c r="P45" s="8"/>
    </row>
    <row r="46" spans="2:16" s="41" customFormat="1" x14ac:dyDescent="0.25">
      <c r="B46" s="82" t="s">
        <v>65</v>
      </c>
      <c r="C46" s="83" t="s">
        <v>62</v>
      </c>
      <c r="D46" s="30">
        <v>0</v>
      </c>
      <c r="E46" s="77">
        <v>0</v>
      </c>
      <c r="F46" s="62">
        <v>0</v>
      </c>
      <c r="G46" s="77">
        <v>0</v>
      </c>
      <c r="H46" s="78">
        <v>230632873.19999999</v>
      </c>
      <c r="I46" s="77">
        <v>322886022.48000002</v>
      </c>
      <c r="J46" s="30">
        <v>0</v>
      </c>
      <c r="K46" s="31">
        <v>0</v>
      </c>
      <c r="L46" s="62">
        <v>0</v>
      </c>
      <c r="M46" s="55">
        <v>553518895.68000007</v>
      </c>
      <c r="N46" s="5"/>
      <c r="P46" s="87"/>
    </row>
    <row r="47" spans="2:16" x14ac:dyDescent="0.25">
      <c r="B47" s="84" t="s">
        <v>45</v>
      </c>
      <c r="C47" s="85" t="s">
        <v>42</v>
      </c>
      <c r="D47" s="19">
        <v>0</v>
      </c>
      <c r="E47" s="21"/>
      <c r="F47" s="66"/>
      <c r="G47" s="21"/>
      <c r="H47" s="61">
        <v>230632873.19999999</v>
      </c>
      <c r="I47" s="21">
        <v>322886022.48000002</v>
      </c>
      <c r="J47" s="19"/>
      <c r="K47" s="20"/>
      <c r="L47" s="66"/>
      <c r="M47" s="49">
        <v>553518895.68000007</v>
      </c>
      <c r="N47" s="5"/>
      <c r="P47" s="8"/>
    </row>
    <row r="48" spans="2:16" s="41" customFormat="1" x14ac:dyDescent="0.25">
      <c r="B48" s="82" t="s">
        <v>66</v>
      </c>
      <c r="C48" s="83" t="s">
        <v>62</v>
      </c>
      <c r="D48" s="30">
        <v>45410949.578900002</v>
      </c>
      <c r="E48" s="77">
        <v>0</v>
      </c>
      <c r="F48" s="62">
        <v>0</v>
      </c>
      <c r="G48" s="77">
        <v>0</v>
      </c>
      <c r="H48" s="78">
        <v>115279770.5328</v>
      </c>
      <c r="I48" s="77">
        <v>0</v>
      </c>
      <c r="J48" s="30">
        <v>0</v>
      </c>
      <c r="K48" s="31">
        <v>0</v>
      </c>
      <c r="L48" s="62">
        <v>0</v>
      </c>
      <c r="M48" s="55">
        <v>160690720.1117</v>
      </c>
      <c r="N48" s="5"/>
      <c r="P48" s="87"/>
    </row>
    <row r="49" spans="2:16" x14ac:dyDescent="0.25">
      <c r="B49" s="84" t="s">
        <v>45</v>
      </c>
      <c r="C49" s="85" t="s">
        <v>42</v>
      </c>
      <c r="D49" s="19">
        <v>45410949.578900002</v>
      </c>
      <c r="E49" s="21"/>
      <c r="F49" s="66"/>
      <c r="G49" s="21"/>
      <c r="H49" s="61">
        <v>115279770.5328</v>
      </c>
      <c r="I49" s="21"/>
      <c r="J49" s="19"/>
      <c r="K49" s="20"/>
      <c r="L49" s="66"/>
      <c r="M49" s="49">
        <v>160690720.1117</v>
      </c>
      <c r="N49" s="5"/>
      <c r="P49" s="8"/>
    </row>
    <row r="50" spans="2:16" ht="15" customHeight="1" x14ac:dyDescent="0.25">
      <c r="B50" s="32" t="s">
        <v>44</v>
      </c>
      <c r="C50" s="26" t="s">
        <v>17</v>
      </c>
      <c r="D50" s="30">
        <v>0</v>
      </c>
      <c r="E50" s="30">
        <v>0</v>
      </c>
      <c r="F50" s="62">
        <v>0</v>
      </c>
      <c r="G50" s="31">
        <v>0</v>
      </c>
      <c r="H50" s="62">
        <v>142750443.4249</v>
      </c>
      <c r="I50" s="31">
        <v>0</v>
      </c>
      <c r="J50" s="30">
        <v>0</v>
      </c>
      <c r="K50" s="31">
        <v>0</v>
      </c>
      <c r="L50" s="62">
        <v>182866443.94949996</v>
      </c>
      <c r="M50" s="50">
        <v>325616887.37439996</v>
      </c>
      <c r="N50" s="3"/>
    </row>
    <row r="51" spans="2:16" ht="17.25" customHeight="1" x14ac:dyDescent="0.25">
      <c r="B51" s="10" t="s">
        <v>45</v>
      </c>
      <c r="C51" s="15" t="s">
        <v>42</v>
      </c>
      <c r="D51" s="19"/>
      <c r="E51" s="19"/>
      <c r="F51" s="66"/>
      <c r="G51" s="20"/>
      <c r="H51" s="61">
        <v>142750443.4249</v>
      </c>
      <c r="I51" s="20"/>
      <c r="J51" s="19"/>
      <c r="K51" s="20"/>
      <c r="L51" s="61">
        <v>182866443.94949996</v>
      </c>
      <c r="M51" s="49">
        <v>325616887.37439996</v>
      </c>
      <c r="N51" s="5"/>
    </row>
    <row r="52" spans="2:16" ht="15" customHeight="1" x14ac:dyDescent="0.25">
      <c r="B52" s="32" t="s">
        <v>46</v>
      </c>
      <c r="C52" s="26" t="s">
        <v>17</v>
      </c>
      <c r="D52" s="30">
        <v>117084802.5265</v>
      </c>
      <c r="E52" s="30">
        <v>0</v>
      </c>
      <c r="F52" s="62">
        <v>0</v>
      </c>
      <c r="G52" s="31">
        <v>0</v>
      </c>
      <c r="H52" s="62">
        <v>291735996.51990002</v>
      </c>
      <c r="I52" s="31">
        <v>0</v>
      </c>
      <c r="J52" s="30">
        <v>0</v>
      </c>
      <c r="K52" s="31">
        <v>0</v>
      </c>
      <c r="L52" s="62">
        <v>0</v>
      </c>
      <c r="M52" s="50">
        <v>408820799.04640001</v>
      </c>
      <c r="N52" s="3"/>
    </row>
    <row r="53" spans="2:16" ht="17.25" customHeight="1" x14ac:dyDescent="0.25">
      <c r="B53" s="10" t="s">
        <v>45</v>
      </c>
      <c r="C53" s="15" t="s">
        <v>42</v>
      </c>
      <c r="D53" s="19">
        <v>117084802.5265</v>
      </c>
      <c r="E53" s="19"/>
      <c r="F53" s="61"/>
      <c r="G53" s="20"/>
      <c r="H53" s="66">
        <v>291735996.51990002</v>
      </c>
      <c r="I53" s="20"/>
      <c r="J53" s="19"/>
      <c r="K53" s="19"/>
      <c r="L53" s="19"/>
      <c r="M53" s="49">
        <v>408820799.04640001</v>
      </c>
      <c r="N53" s="5"/>
    </row>
    <row r="54" spans="2:16" ht="15" customHeight="1" x14ac:dyDescent="0.25">
      <c r="B54" s="32" t="s">
        <v>47</v>
      </c>
      <c r="C54" s="26" t="s">
        <v>17</v>
      </c>
      <c r="D54" s="30">
        <v>0</v>
      </c>
      <c r="E54" s="30">
        <v>0</v>
      </c>
      <c r="F54" s="62">
        <v>0</v>
      </c>
      <c r="G54" s="31">
        <v>1869467697.5807002</v>
      </c>
      <c r="H54" s="62">
        <v>0</v>
      </c>
      <c r="I54" s="31">
        <v>0</v>
      </c>
      <c r="J54" s="30">
        <v>0</v>
      </c>
      <c r="K54" s="31">
        <v>0</v>
      </c>
      <c r="L54" s="62">
        <v>0</v>
      </c>
      <c r="M54" s="50">
        <v>1869467697.5807002</v>
      </c>
      <c r="N54" s="3"/>
    </row>
    <row r="55" spans="2:16" ht="17.25" customHeight="1" x14ac:dyDescent="0.25">
      <c r="B55" s="10" t="s">
        <v>45</v>
      </c>
      <c r="C55" s="15" t="s">
        <v>42</v>
      </c>
      <c r="D55" s="19"/>
      <c r="E55" s="19"/>
      <c r="F55" s="66"/>
      <c r="G55" s="21">
        <v>1869467697.5807002</v>
      </c>
      <c r="H55" s="66"/>
      <c r="I55" s="20"/>
      <c r="J55" s="19"/>
      <c r="K55" s="20"/>
      <c r="L55" s="66"/>
      <c r="M55" s="49">
        <v>1869467697.5807002</v>
      </c>
      <c r="N55" s="3"/>
    </row>
    <row r="56" spans="2:16" s="41" customFormat="1" ht="15" customHeight="1" x14ac:dyDescent="0.25">
      <c r="B56" s="32" t="s">
        <v>48</v>
      </c>
      <c r="C56" s="26" t="s">
        <v>17</v>
      </c>
      <c r="D56" s="30">
        <v>0</v>
      </c>
      <c r="E56" s="31">
        <v>801504714.86389995</v>
      </c>
      <c r="F56" s="62">
        <v>0</v>
      </c>
      <c r="G56" s="31">
        <v>2310102963.1869001</v>
      </c>
      <c r="H56" s="62">
        <v>121810230.5539</v>
      </c>
      <c r="I56" s="31">
        <v>0</v>
      </c>
      <c r="J56" s="30">
        <v>0</v>
      </c>
      <c r="K56" s="31">
        <v>0</v>
      </c>
      <c r="L56" s="62">
        <v>0</v>
      </c>
      <c r="M56" s="50">
        <v>3233417908.6047001</v>
      </c>
      <c r="N56" s="5"/>
    </row>
    <row r="57" spans="2:16" ht="17.25" customHeight="1" x14ac:dyDescent="0.25">
      <c r="B57" s="10" t="s">
        <v>45</v>
      </c>
      <c r="C57" s="15" t="s">
        <v>42</v>
      </c>
      <c r="D57" s="19"/>
      <c r="E57" s="21">
        <v>801504714.86389995</v>
      </c>
      <c r="F57" s="66"/>
      <c r="G57" s="21">
        <v>2310102963.1869001</v>
      </c>
      <c r="H57" s="66">
        <v>121810230.5539</v>
      </c>
      <c r="I57" s="43"/>
      <c r="J57" s="19"/>
      <c r="K57" s="68"/>
      <c r="L57" s="66"/>
      <c r="M57" s="49">
        <v>3233417908.6047001</v>
      </c>
      <c r="N57" s="3"/>
    </row>
    <row r="58" spans="2:16" ht="17.25" customHeight="1" x14ac:dyDescent="0.25">
      <c r="B58" s="32" t="s">
        <v>49</v>
      </c>
      <c r="C58" s="26"/>
      <c r="D58" s="30">
        <v>59619096.347199999</v>
      </c>
      <c r="E58" s="30">
        <v>0</v>
      </c>
      <c r="F58" s="62">
        <v>0</v>
      </c>
      <c r="G58" s="21">
        <v>0</v>
      </c>
      <c r="H58" s="66">
        <v>0</v>
      </c>
      <c r="I58" s="43">
        <v>0</v>
      </c>
      <c r="J58" s="19">
        <v>0</v>
      </c>
      <c r="K58" s="68">
        <v>0</v>
      </c>
      <c r="L58" s="66">
        <v>0</v>
      </c>
      <c r="M58" s="55">
        <v>59619096.347199999</v>
      </c>
      <c r="N58" s="3"/>
    </row>
    <row r="59" spans="2:16" ht="17.25" customHeight="1" x14ac:dyDescent="0.25">
      <c r="B59" s="10" t="s">
        <v>45</v>
      </c>
      <c r="C59" s="15" t="s">
        <v>42</v>
      </c>
      <c r="D59" s="19">
        <v>59619096.347199999</v>
      </c>
      <c r="E59" s="19"/>
      <c r="F59" s="22"/>
      <c r="G59" s="21"/>
      <c r="H59" s="66"/>
      <c r="I59" s="43"/>
      <c r="J59" s="19"/>
      <c r="K59" s="66"/>
      <c r="L59" s="66"/>
      <c r="M59" s="49">
        <v>59619096.347199999</v>
      </c>
      <c r="N59" s="3"/>
    </row>
    <row r="60" spans="2:16" ht="17.25" customHeight="1" x14ac:dyDescent="0.25">
      <c r="B60" s="32" t="s">
        <v>56</v>
      </c>
      <c r="C60" s="26"/>
      <c r="D60" s="30">
        <v>0</v>
      </c>
      <c r="E60" s="30">
        <v>0</v>
      </c>
      <c r="F60" s="62">
        <v>72987483.89289999</v>
      </c>
      <c r="G60" s="21">
        <v>0</v>
      </c>
      <c r="H60" s="66">
        <v>0</v>
      </c>
      <c r="I60" s="43">
        <v>0</v>
      </c>
      <c r="J60" s="19">
        <v>0</v>
      </c>
      <c r="K60" s="68">
        <v>0</v>
      </c>
      <c r="L60" s="66">
        <v>0</v>
      </c>
      <c r="M60" s="55">
        <v>72987483.89289999</v>
      </c>
      <c r="N60" s="3"/>
    </row>
    <row r="61" spans="2:16" ht="17.25" customHeight="1" x14ac:dyDescent="0.25">
      <c r="B61" s="10" t="s">
        <v>45</v>
      </c>
      <c r="C61" s="15" t="s">
        <v>42</v>
      </c>
      <c r="D61" s="19"/>
      <c r="E61" s="19"/>
      <c r="F61" s="19">
        <v>72987483.89289999</v>
      </c>
      <c r="G61" s="21"/>
      <c r="H61" s="66"/>
      <c r="I61" s="43"/>
      <c r="J61" s="19"/>
      <c r="K61" s="68"/>
      <c r="L61" s="66"/>
      <c r="M61" s="49">
        <v>72987483.89289999</v>
      </c>
      <c r="N61" s="3"/>
    </row>
    <row r="62" spans="2:16" s="41" customFormat="1" ht="15" customHeight="1" x14ac:dyDescent="0.25">
      <c r="B62" s="32" t="s">
        <v>57</v>
      </c>
      <c r="C62" s="26"/>
      <c r="D62" s="30">
        <v>0</v>
      </c>
      <c r="E62" s="30">
        <v>0</v>
      </c>
      <c r="F62" s="62">
        <v>217958244.69569999</v>
      </c>
      <c r="G62" s="77">
        <v>0</v>
      </c>
      <c r="H62" s="62">
        <v>293822158.07200003</v>
      </c>
      <c r="I62" s="44">
        <v>587644316.14390004</v>
      </c>
      <c r="J62" s="30">
        <v>0</v>
      </c>
      <c r="K62" s="88">
        <v>0</v>
      </c>
      <c r="L62" s="62">
        <v>0</v>
      </c>
      <c r="M62" s="55">
        <v>1099424718.9116001</v>
      </c>
      <c r="N62" s="5"/>
    </row>
    <row r="63" spans="2:16" ht="17.25" customHeight="1" x14ac:dyDescent="0.25">
      <c r="B63" s="10" t="s">
        <v>45</v>
      </c>
      <c r="C63" s="48" t="s">
        <v>42</v>
      </c>
      <c r="D63" s="19"/>
      <c r="E63" s="19"/>
      <c r="F63" s="63">
        <v>217958244.69569999</v>
      </c>
      <c r="G63" s="21"/>
      <c r="H63" s="67">
        <v>293822158.07200003</v>
      </c>
      <c r="I63" s="43">
        <v>587644316.14390004</v>
      </c>
      <c r="J63" s="19"/>
      <c r="K63" s="68"/>
      <c r="L63" s="67"/>
      <c r="M63" s="49">
        <v>1099424718.9116001</v>
      </c>
      <c r="N63" s="3"/>
    </row>
    <row r="64" spans="2:16" x14ac:dyDescent="0.25">
      <c r="B64" s="297" t="s">
        <v>50</v>
      </c>
      <c r="C64" s="298"/>
      <c r="D64" s="23">
        <v>2424464546.7723007</v>
      </c>
      <c r="E64" s="23">
        <v>36557062255.802597</v>
      </c>
      <c r="F64" s="58">
        <v>990684327.8578999</v>
      </c>
      <c r="G64" s="25">
        <v>74217922640.810913</v>
      </c>
      <c r="H64" s="58">
        <v>30956241466.11504</v>
      </c>
      <c r="I64" s="25">
        <v>49927261964.189667</v>
      </c>
      <c r="J64" s="23">
        <v>3754728214.5938997</v>
      </c>
      <c r="K64" s="25">
        <v>1839695757.7612</v>
      </c>
      <c r="L64" s="58">
        <v>7820705253.6331997</v>
      </c>
      <c r="M64" s="17">
        <v>208488766427.53668</v>
      </c>
      <c r="N64" s="305">
        <v>0.21723103909438765</v>
      </c>
    </row>
    <row r="65" spans="2:14" ht="15" customHeight="1" x14ac:dyDescent="0.25">
      <c r="B65" s="297" t="s">
        <v>51</v>
      </c>
      <c r="C65" s="298"/>
      <c r="D65" s="23">
        <v>11201462761.690001</v>
      </c>
      <c r="E65" s="23">
        <v>205154117540.72</v>
      </c>
      <c r="F65" s="23">
        <v>6611913071.7299995</v>
      </c>
      <c r="G65" s="23">
        <v>292444187240.34998</v>
      </c>
      <c r="H65" s="23">
        <v>146339973624.67001</v>
      </c>
      <c r="I65" s="23">
        <v>181292956913.85001</v>
      </c>
      <c r="J65" s="23">
        <v>26275184201.48</v>
      </c>
      <c r="K65" s="23">
        <v>19700292391.529999</v>
      </c>
      <c r="L65" s="23">
        <v>62509370559.910004</v>
      </c>
      <c r="M65" s="23">
        <v>959755876953.42004</v>
      </c>
      <c r="N65" s="306"/>
    </row>
    <row r="66" spans="2:14" ht="15.75" customHeight="1" x14ac:dyDescent="0.25">
      <c r="B66" s="297" t="s">
        <v>52</v>
      </c>
      <c r="C66" s="298"/>
      <c r="D66" s="73">
        <v>0.21644178071672793</v>
      </c>
      <c r="E66" s="73">
        <v>0.17819316859943876</v>
      </c>
      <c r="F66" s="73">
        <v>0.14983323542072649</v>
      </c>
      <c r="G66" s="73">
        <v>0.25378491308433399</v>
      </c>
      <c r="H66" s="73">
        <v>0.21153647017533991</v>
      </c>
      <c r="I66" s="73">
        <v>0.2753954859256611</v>
      </c>
      <c r="J66" s="73">
        <v>0.14290016716162193</v>
      </c>
      <c r="K66" s="73">
        <v>9.3384185432301717E-2</v>
      </c>
      <c r="L66" s="73">
        <v>0.12511252606739509</v>
      </c>
      <c r="M66" s="299" t="s">
        <v>53</v>
      </c>
      <c r="N66" s="300"/>
    </row>
    <row r="67" spans="2:14" ht="15.75" x14ac:dyDescent="0.25">
      <c r="B67" s="33" t="s">
        <v>58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2:14" x14ac:dyDescent="0.25">
      <c r="B68" s="34"/>
      <c r="C68" s="34"/>
      <c r="D68" s="34"/>
      <c r="E68" s="46"/>
      <c r="F68" s="46"/>
      <c r="G68" s="34"/>
      <c r="H68" s="34"/>
      <c r="I68" s="34"/>
      <c r="J68" s="54"/>
      <c r="K68" s="34"/>
      <c r="L68" s="34"/>
      <c r="M68" s="35"/>
      <c r="N68" s="34"/>
    </row>
    <row r="69" spans="2:14" x14ac:dyDescent="0.25">
      <c r="M69" s="52"/>
    </row>
    <row r="70" spans="2:14" x14ac:dyDescent="0.25">
      <c r="M70" s="53"/>
    </row>
  </sheetData>
  <mergeCells count="20">
    <mergeCell ref="B66:C66"/>
    <mergeCell ref="M66:N66"/>
    <mergeCell ref="I5:I6"/>
    <mergeCell ref="J5:J6"/>
    <mergeCell ref="K5:K6"/>
    <mergeCell ref="L5:L6"/>
    <mergeCell ref="M5:N5"/>
    <mergeCell ref="B64:C64"/>
    <mergeCell ref="N64:N65"/>
    <mergeCell ref="B65:C65"/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D90D-ADF1-445E-B6B3-315E81890E44}">
  <dimension ref="A1:O59"/>
  <sheetViews>
    <sheetView showGridLines="0" topLeftCell="B35" workbookViewId="0">
      <selection activeCell="L59" sqref="L59:M59"/>
    </sheetView>
  </sheetViews>
  <sheetFormatPr baseColWidth="10" defaultColWidth="9.140625" defaultRowHeight="15" x14ac:dyDescent="0.25"/>
  <cols>
    <col min="1" max="1" width="99" style="230" bestFit="1" customWidth="1"/>
    <col min="2" max="2" width="16" style="230" customWidth="1"/>
    <col min="3" max="3" width="21.140625" style="230" bestFit="1" customWidth="1"/>
    <col min="4" max="4" width="22.28515625" style="230" bestFit="1" customWidth="1"/>
    <col min="5" max="5" width="20" style="230" bestFit="1" customWidth="1"/>
    <col min="6" max="8" width="22.28515625" style="230" bestFit="1" customWidth="1"/>
    <col min="9" max="11" width="21.140625" style="230" bestFit="1" customWidth="1"/>
    <col min="12" max="12" width="24.7109375" style="230" bestFit="1" customWidth="1"/>
    <col min="13" max="13" width="16.42578125" style="230" bestFit="1" customWidth="1"/>
    <col min="14" max="14" width="9.140625" style="230"/>
    <col min="15" max="15" width="16.42578125" style="230" bestFit="1" customWidth="1"/>
    <col min="16" max="16384" width="9.140625" style="230"/>
  </cols>
  <sheetData>
    <row r="1" spans="1:15" x14ac:dyDescent="0.25">
      <c r="A1" s="229"/>
    </row>
    <row r="2" spans="1:15" x14ac:dyDescent="0.25">
      <c r="A2" s="333" t="s">
        <v>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5" x14ac:dyDescent="0.25">
      <c r="A3" s="333" t="s">
        <v>103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</row>
    <row r="4" spans="1:15" x14ac:dyDescent="0.25">
      <c r="A4" s="333" t="s">
        <v>83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</row>
    <row r="5" spans="1:15" x14ac:dyDescent="0.25">
      <c r="A5" s="231"/>
    </row>
    <row r="6" spans="1:15" ht="15" customHeight="1" x14ac:dyDescent="0.25">
      <c r="A6" s="291" t="s">
        <v>2</v>
      </c>
      <c r="B6" s="292" t="s">
        <v>3</v>
      </c>
      <c r="C6" s="295" t="s">
        <v>4</v>
      </c>
      <c r="D6" s="293" t="s">
        <v>5</v>
      </c>
      <c r="E6" s="313" t="s">
        <v>6</v>
      </c>
      <c r="F6" s="293" t="s">
        <v>7</v>
      </c>
      <c r="G6" s="313" t="s">
        <v>8</v>
      </c>
      <c r="H6" s="291" t="s">
        <v>9</v>
      </c>
      <c r="I6" s="330" t="s">
        <v>11</v>
      </c>
      <c r="J6" s="324" t="s">
        <v>10</v>
      </c>
      <c r="K6" s="331" t="s">
        <v>12</v>
      </c>
      <c r="L6" s="325" t="s">
        <v>88</v>
      </c>
      <c r="M6" s="324"/>
    </row>
    <row r="7" spans="1:15" x14ac:dyDescent="0.25">
      <c r="A7" s="291"/>
      <c r="B7" s="292"/>
      <c r="C7" s="296"/>
      <c r="D7" s="294"/>
      <c r="E7" s="314"/>
      <c r="F7" s="294"/>
      <c r="G7" s="314"/>
      <c r="H7" s="291"/>
      <c r="I7" s="330"/>
      <c r="J7" s="324"/>
      <c r="K7" s="331"/>
      <c r="L7" s="240" t="s">
        <v>89</v>
      </c>
      <c r="M7" s="170" t="s">
        <v>15</v>
      </c>
    </row>
    <row r="8" spans="1:15" x14ac:dyDescent="0.25">
      <c r="A8" s="232" t="s">
        <v>16</v>
      </c>
      <c r="B8" s="233" t="s">
        <v>62</v>
      </c>
      <c r="C8" s="237">
        <v>3162309480.8099999</v>
      </c>
      <c r="D8" s="245">
        <v>33923607340.509998</v>
      </c>
      <c r="E8" s="241">
        <v>870909525.35000002</v>
      </c>
      <c r="F8" s="245">
        <v>62164343278.57</v>
      </c>
      <c r="G8" s="241">
        <v>25645537762.810001</v>
      </c>
      <c r="H8" s="245">
        <v>40868585614.730003</v>
      </c>
      <c r="I8" s="241">
        <v>1263823480.03</v>
      </c>
      <c r="J8" s="245">
        <v>4966631399.5100002</v>
      </c>
      <c r="K8" s="241">
        <v>5189126512.1700001</v>
      </c>
      <c r="L8" s="250">
        <v>178054874394.48999</v>
      </c>
      <c r="M8" s="252">
        <f>+(L8/$L$57)</f>
        <v>0.78253162668594545</v>
      </c>
    </row>
    <row r="9" spans="1:15" x14ac:dyDescent="0.25">
      <c r="A9" s="234" t="s">
        <v>18</v>
      </c>
      <c r="B9" s="235" t="s">
        <v>62</v>
      </c>
      <c r="C9" s="236">
        <v>3162309480.8099999</v>
      </c>
      <c r="D9" s="246">
        <v>33923607340.509998</v>
      </c>
      <c r="E9" s="236">
        <v>870909525.35000002</v>
      </c>
      <c r="F9" s="246">
        <v>62164343278.57</v>
      </c>
      <c r="G9" s="236">
        <v>25645537762.810001</v>
      </c>
      <c r="H9" s="246">
        <v>40868585614.730003</v>
      </c>
      <c r="I9" s="236">
        <v>1263823480.03</v>
      </c>
      <c r="J9" s="246">
        <v>4966631399.5100002</v>
      </c>
      <c r="K9" s="236">
        <v>5189126512.1700001</v>
      </c>
      <c r="L9" s="246">
        <v>178054874394.48999</v>
      </c>
      <c r="M9" s="115"/>
    </row>
    <row r="10" spans="1:15" ht="15" customHeight="1" x14ac:dyDescent="0.25">
      <c r="A10" s="92" t="s">
        <v>19</v>
      </c>
      <c r="B10" s="120" t="s">
        <v>20</v>
      </c>
      <c r="C10" s="103">
        <v>3162309480.8099999</v>
      </c>
      <c r="D10" s="102">
        <v>33923607340.509998</v>
      </c>
      <c r="E10" s="103">
        <v>870909525.35000002</v>
      </c>
      <c r="F10" s="102">
        <v>62164343278.57</v>
      </c>
      <c r="G10" s="103">
        <v>25645537762.810001</v>
      </c>
      <c r="H10" s="102">
        <v>40868585614.730003</v>
      </c>
      <c r="I10" s="103">
        <v>1263823480.03</v>
      </c>
      <c r="J10" s="102">
        <v>4966631399.5100002</v>
      </c>
      <c r="K10" s="103">
        <v>5189126512.1700001</v>
      </c>
      <c r="L10" s="102">
        <v>178054874394.48999</v>
      </c>
      <c r="M10" s="115"/>
    </row>
    <row r="11" spans="1:15" x14ac:dyDescent="0.25">
      <c r="A11" s="232" t="s">
        <v>21</v>
      </c>
      <c r="B11" s="233" t="s">
        <v>62</v>
      </c>
      <c r="C11" s="237">
        <v>3299139.13</v>
      </c>
      <c r="D11" s="245">
        <v>50612389.289999999</v>
      </c>
      <c r="E11" s="241">
        <v>550020.75</v>
      </c>
      <c r="F11" s="245">
        <v>206156896.97999999</v>
      </c>
      <c r="G11" s="241">
        <v>780025163.13999999</v>
      </c>
      <c r="H11" s="245">
        <v>951223303.22000003</v>
      </c>
      <c r="I11" s="241">
        <v>27022272.190000001</v>
      </c>
      <c r="J11" s="245">
        <v>1138057.03</v>
      </c>
      <c r="K11" s="241">
        <v>107408052.40000001</v>
      </c>
      <c r="L11" s="245">
        <v>2127435294.1300001</v>
      </c>
      <c r="M11" s="252">
        <f>+(L11/$L$57)</f>
        <v>9.3498445748596681E-3</v>
      </c>
      <c r="O11" s="254"/>
    </row>
    <row r="12" spans="1:15" x14ac:dyDescent="0.25">
      <c r="A12" s="234" t="s">
        <v>68</v>
      </c>
      <c r="B12" s="235" t="s">
        <v>62</v>
      </c>
      <c r="C12" s="231" t="s">
        <v>62</v>
      </c>
      <c r="D12" s="246">
        <v>50612389.289999999</v>
      </c>
      <c r="E12" s="231" t="s">
        <v>62</v>
      </c>
      <c r="F12" s="246">
        <v>120072183.52</v>
      </c>
      <c r="G12" s="236">
        <v>780025163.13999999</v>
      </c>
      <c r="H12" s="246">
        <v>951223303.22000003</v>
      </c>
      <c r="I12" s="236">
        <v>27022272.190000001</v>
      </c>
      <c r="J12" s="247" t="s">
        <v>62</v>
      </c>
      <c r="K12" s="236">
        <v>33653350.640000001</v>
      </c>
      <c r="L12" s="246">
        <v>1962608662</v>
      </c>
      <c r="M12" s="115"/>
    </row>
    <row r="13" spans="1:15" x14ac:dyDescent="0.25">
      <c r="A13" s="92" t="s">
        <v>22</v>
      </c>
      <c r="B13" s="120" t="s">
        <v>23</v>
      </c>
      <c r="C13" s="110" t="s">
        <v>62</v>
      </c>
      <c r="D13" s="102">
        <v>50612389.289999999</v>
      </c>
      <c r="E13" s="110" t="s">
        <v>62</v>
      </c>
      <c r="F13" s="102">
        <v>120072183.52</v>
      </c>
      <c r="G13" s="103">
        <v>780025163.13999999</v>
      </c>
      <c r="H13" s="102">
        <v>951223303.22000003</v>
      </c>
      <c r="I13" s="103">
        <v>27022272.190000001</v>
      </c>
      <c r="J13" s="108" t="s">
        <v>62</v>
      </c>
      <c r="K13" s="103">
        <v>33653350.640000001</v>
      </c>
      <c r="L13" s="102">
        <v>1962608662</v>
      </c>
      <c r="M13" s="115"/>
    </row>
    <row r="14" spans="1:15" x14ac:dyDescent="0.25">
      <c r="A14" s="234" t="s">
        <v>69</v>
      </c>
      <c r="B14" s="235" t="s">
        <v>62</v>
      </c>
      <c r="C14" s="236">
        <v>3299139.13</v>
      </c>
      <c r="D14" s="247" t="s">
        <v>62</v>
      </c>
      <c r="E14" s="231" t="s">
        <v>62</v>
      </c>
      <c r="F14" s="247" t="s">
        <v>62</v>
      </c>
      <c r="G14" s="231" t="s">
        <v>62</v>
      </c>
      <c r="H14" s="247" t="s">
        <v>62</v>
      </c>
      <c r="I14" s="231" t="s">
        <v>62</v>
      </c>
      <c r="J14" s="247" t="s">
        <v>62</v>
      </c>
      <c r="K14" s="231" t="s">
        <v>62</v>
      </c>
      <c r="L14" s="246">
        <v>3299139.13</v>
      </c>
      <c r="M14" s="115"/>
    </row>
    <row r="15" spans="1:15" x14ac:dyDescent="0.25">
      <c r="A15" s="92" t="s">
        <v>22</v>
      </c>
      <c r="B15" s="120" t="s">
        <v>25</v>
      </c>
      <c r="C15" s="103">
        <v>3299139.13</v>
      </c>
      <c r="D15" s="108" t="s">
        <v>62</v>
      </c>
      <c r="E15" s="110" t="s">
        <v>62</v>
      </c>
      <c r="F15" s="108" t="s">
        <v>62</v>
      </c>
      <c r="G15" s="110" t="s">
        <v>62</v>
      </c>
      <c r="H15" s="108" t="s">
        <v>62</v>
      </c>
      <c r="I15" s="110" t="s">
        <v>62</v>
      </c>
      <c r="J15" s="108" t="s">
        <v>62</v>
      </c>
      <c r="K15" s="110" t="s">
        <v>62</v>
      </c>
      <c r="L15" s="102">
        <v>3299139.13</v>
      </c>
      <c r="M15" s="115"/>
    </row>
    <row r="16" spans="1:15" x14ac:dyDescent="0.25">
      <c r="A16" s="234" t="s">
        <v>101</v>
      </c>
      <c r="B16" s="235" t="s">
        <v>62</v>
      </c>
      <c r="C16" s="231" t="s">
        <v>62</v>
      </c>
      <c r="D16" s="247" t="s">
        <v>62</v>
      </c>
      <c r="E16" s="236">
        <v>550020.75</v>
      </c>
      <c r="F16" s="247" t="s">
        <v>62</v>
      </c>
      <c r="G16" s="231" t="s">
        <v>62</v>
      </c>
      <c r="H16" s="247" t="s">
        <v>62</v>
      </c>
      <c r="I16" s="231" t="s">
        <v>62</v>
      </c>
      <c r="J16" s="247" t="s">
        <v>62</v>
      </c>
      <c r="K16" s="231" t="s">
        <v>62</v>
      </c>
      <c r="L16" s="246">
        <v>550020.75</v>
      </c>
      <c r="M16" s="115"/>
    </row>
    <row r="17" spans="1:13" x14ac:dyDescent="0.25">
      <c r="A17" s="92" t="s">
        <v>22</v>
      </c>
      <c r="B17" s="120" t="s">
        <v>25</v>
      </c>
      <c r="C17" s="110" t="s">
        <v>62</v>
      </c>
      <c r="D17" s="108" t="s">
        <v>62</v>
      </c>
      <c r="E17" s="103">
        <v>550020.75</v>
      </c>
      <c r="F17" s="108" t="s">
        <v>62</v>
      </c>
      <c r="G17" s="110" t="s">
        <v>62</v>
      </c>
      <c r="H17" s="108" t="s">
        <v>62</v>
      </c>
      <c r="I17" s="110" t="s">
        <v>62</v>
      </c>
      <c r="J17" s="108" t="s">
        <v>62</v>
      </c>
      <c r="K17" s="110" t="s">
        <v>62</v>
      </c>
      <c r="L17" s="102">
        <v>550020.75</v>
      </c>
      <c r="M17" s="115"/>
    </row>
    <row r="18" spans="1:13" x14ac:dyDescent="0.25">
      <c r="A18" s="234" t="s">
        <v>70</v>
      </c>
      <c r="B18" s="235" t="s">
        <v>62</v>
      </c>
      <c r="C18" s="231" t="s">
        <v>62</v>
      </c>
      <c r="D18" s="247" t="s">
        <v>62</v>
      </c>
      <c r="E18" s="231" t="s">
        <v>62</v>
      </c>
      <c r="F18" s="246">
        <v>86084713.459999993</v>
      </c>
      <c r="G18" s="231" t="s">
        <v>62</v>
      </c>
      <c r="H18" s="247" t="s">
        <v>62</v>
      </c>
      <c r="I18" s="231" t="s">
        <v>62</v>
      </c>
      <c r="J18" s="247" t="s">
        <v>62</v>
      </c>
      <c r="K18" s="236">
        <v>73754701.760000005</v>
      </c>
      <c r="L18" s="246">
        <v>159839415.22</v>
      </c>
      <c r="M18" s="115"/>
    </row>
    <row r="19" spans="1:13" x14ac:dyDescent="0.25">
      <c r="A19" s="92" t="s">
        <v>22</v>
      </c>
      <c r="B19" s="120" t="s">
        <v>25</v>
      </c>
      <c r="C19" s="110" t="s">
        <v>62</v>
      </c>
      <c r="D19" s="108" t="s">
        <v>62</v>
      </c>
      <c r="E19" s="110" t="s">
        <v>62</v>
      </c>
      <c r="F19" s="102">
        <v>86084713.459999993</v>
      </c>
      <c r="G19" s="110" t="s">
        <v>62</v>
      </c>
      <c r="H19" s="108" t="s">
        <v>62</v>
      </c>
      <c r="I19" s="110" t="s">
        <v>62</v>
      </c>
      <c r="J19" s="108" t="s">
        <v>62</v>
      </c>
      <c r="K19" s="103">
        <v>73754701.760000005</v>
      </c>
      <c r="L19" s="102">
        <v>159839415.22</v>
      </c>
      <c r="M19" s="115"/>
    </row>
    <row r="20" spans="1:13" x14ac:dyDescent="0.25">
      <c r="A20" s="234" t="s">
        <v>71</v>
      </c>
      <c r="B20" s="235" t="s">
        <v>62</v>
      </c>
      <c r="C20" s="231" t="s">
        <v>62</v>
      </c>
      <c r="D20" s="247" t="s">
        <v>62</v>
      </c>
      <c r="E20" s="231" t="s">
        <v>62</v>
      </c>
      <c r="F20" s="247" t="s">
        <v>62</v>
      </c>
      <c r="G20" s="231" t="s">
        <v>62</v>
      </c>
      <c r="H20" s="247" t="s">
        <v>62</v>
      </c>
      <c r="I20" s="231" t="s">
        <v>62</v>
      </c>
      <c r="J20" s="246">
        <v>1138057.03</v>
      </c>
      <c r="K20" s="231" t="s">
        <v>62</v>
      </c>
      <c r="L20" s="246">
        <v>1138057.03</v>
      </c>
      <c r="M20" s="115"/>
    </row>
    <row r="21" spans="1:13" x14ac:dyDescent="0.25">
      <c r="A21" s="92" t="s">
        <v>22</v>
      </c>
      <c r="B21" s="120" t="s">
        <v>23</v>
      </c>
      <c r="C21" s="110" t="s">
        <v>62</v>
      </c>
      <c r="D21" s="108" t="s">
        <v>62</v>
      </c>
      <c r="E21" s="110" t="s">
        <v>62</v>
      </c>
      <c r="F21" s="108" t="s">
        <v>62</v>
      </c>
      <c r="G21" s="110" t="s">
        <v>62</v>
      </c>
      <c r="H21" s="108" t="s">
        <v>62</v>
      </c>
      <c r="I21" s="110" t="s">
        <v>62</v>
      </c>
      <c r="J21" s="102">
        <v>1138057.03</v>
      </c>
      <c r="K21" s="110" t="s">
        <v>62</v>
      </c>
      <c r="L21" s="102">
        <v>1138057.03</v>
      </c>
      <c r="M21" s="115"/>
    </row>
    <row r="22" spans="1:13" x14ac:dyDescent="0.25">
      <c r="A22" s="232" t="s">
        <v>32</v>
      </c>
      <c r="B22" s="233" t="s">
        <v>62</v>
      </c>
      <c r="C22" s="238" t="s">
        <v>62</v>
      </c>
      <c r="D22" s="248" t="s">
        <v>62</v>
      </c>
      <c r="E22" s="241">
        <v>41211900.32</v>
      </c>
      <c r="F22" s="245">
        <v>3282457786.8000002</v>
      </c>
      <c r="G22" s="241">
        <v>1133412967.99</v>
      </c>
      <c r="H22" s="245">
        <v>3634706512.1100001</v>
      </c>
      <c r="I22" s="241">
        <v>129152171.70999999</v>
      </c>
      <c r="J22" s="245">
        <v>249362561.06999999</v>
      </c>
      <c r="K22" s="241">
        <v>676781411.02999997</v>
      </c>
      <c r="L22" s="245">
        <v>9147085311.0300007</v>
      </c>
      <c r="M22" s="252">
        <f>+(L22/$L$57)</f>
        <v>4.0200435805069587E-2</v>
      </c>
    </row>
    <row r="23" spans="1:13" x14ac:dyDescent="0.25">
      <c r="A23" s="234" t="s">
        <v>33</v>
      </c>
      <c r="B23" s="235" t="s">
        <v>62</v>
      </c>
      <c r="C23" s="231" t="s">
        <v>62</v>
      </c>
      <c r="D23" s="247" t="s">
        <v>62</v>
      </c>
      <c r="E23" s="231" t="s">
        <v>62</v>
      </c>
      <c r="F23" s="246">
        <v>1129380930.71</v>
      </c>
      <c r="G23" s="236">
        <v>516024102.80000001</v>
      </c>
      <c r="H23" s="246">
        <v>1369222338.3499999</v>
      </c>
      <c r="I23" s="236">
        <v>96203368.840000004</v>
      </c>
      <c r="J23" s="246">
        <v>13512447.369999999</v>
      </c>
      <c r="K23" s="236">
        <v>186201305.97</v>
      </c>
      <c r="L23" s="246">
        <v>3310544494.04</v>
      </c>
      <c r="M23" s="115"/>
    </row>
    <row r="24" spans="1:13" x14ac:dyDescent="0.25">
      <c r="A24" s="92" t="s">
        <v>34</v>
      </c>
      <c r="B24" s="120" t="s">
        <v>35</v>
      </c>
      <c r="C24" s="110" t="s">
        <v>62</v>
      </c>
      <c r="D24" s="108" t="s">
        <v>62</v>
      </c>
      <c r="E24" s="110" t="s">
        <v>62</v>
      </c>
      <c r="F24" s="102">
        <v>1129380930.71</v>
      </c>
      <c r="G24" s="103">
        <v>516024102.80000001</v>
      </c>
      <c r="H24" s="102">
        <v>1369222338.3499999</v>
      </c>
      <c r="I24" s="103">
        <v>96203368.840000004</v>
      </c>
      <c r="J24" s="102">
        <v>13512447.369999999</v>
      </c>
      <c r="K24" s="103">
        <v>186201305.97</v>
      </c>
      <c r="L24" s="102">
        <v>3310544494.04</v>
      </c>
      <c r="M24" s="115"/>
    </row>
    <row r="25" spans="1:13" x14ac:dyDescent="0.25">
      <c r="A25" s="234" t="s">
        <v>36</v>
      </c>
      <c r="B25" s="235" t="s">
        <v>62</v>
      </c>
      <c r="C25" s="231" t="s">
        <v>62</v>
      </c>
      <c r="D25" s="247" t="s">
        <v>62</v>
      </c>
      <c r="E25" s="231" t="s">
        <v>62</v>
      </c>
      <c r="F25" s="246">
        <v>2153076856.0900002</v>
      </c>
      <c r="G25" s="236">
        <v>511574717.69</v>
      </c>
      <c r="H25" s="246">
        <v>1786108053.1900001</v>
      </c>
      <c r="I25" s="236">
        <v>15979171.67</v>
      </c>
      <c r="J25" s="246">
        <v>113458733.38</v>
      </c>
      <c r="K25" s="236">
        <v>476034706.88999999</v>
      </c>
      <c r="L25" s="246">
        <v>5056232238.9099998</v>
      </c>
      <c r="M25" s="115"/>
    </row>
    <row r="26" spans="1:13" x14ac:dyDescent="0.25">
      <c r="A26" s="92" t="s">
        <v>34</v>
      </c>
      <c r="B26" s="120" t="s">
        <v>35</v>
      </c>
      <c r="C26" s="110" t="s">
        <v>62</v>
      </c>
      <c r="D26" s="108" t="s">
        <v>62</v>
      </c>
      <c r="E26" s="110" t="s">
        <v>62</v>
      </c>
      <c r="F26" s="102">
        <v>2153076856.0900002</v>
      </c>
      <c r="G26" s="103">
        <v>511574717.69</v>
      </c>
      <c r="H26" s="102">
        <v>1786108053.1900001</v>
      </c>
      <c r="I26" s="103">
        <v>15979171.67</v>
      </c>
      <c r="J26" s="102">
        <v>113458733.38</v>
      </c>
      <c r="K26" s="103">
        <v>476034706.88999999</v>
      </c>
      <c r="L26" s="102">
        <v>5056232238.9099998</v>
      </c>
      <c r="M26" s="115"/>
    </row>
    <row r="27" spans="1:13" x14ac:dyDescent="0.25">
      <c r="A27" s="234" t="s">
        <v>73</v>
      </c>
      <c r="B27" s="235" t="s">
        <v>62</v>
      </c>
      <c r="C27" s="231" t="s">
        <v>62</v>
      </c>
      <c r="D27" s="247" t="s">
        <v>62</v>
      </c>
      <c r="E27" s="236">
        <v>41211900.32</v>
      </c>
      <c r="F27" s="247" t="s">
        <v>62</v>
      </c>
      <c r="G27" s="236">
        <v>105814147.5</v>
      </c>
      <c r="H27" s="246">
        <v>479376120.56999999</v>
      </c>
      <c r="I27" s="236">
        <v>16969631.199999999</v>
      </c>
      <c r="J27" s="246">
        <v>122391380.31999999</v>
      </c>
      <c r="K27" s="236">
        <v>14545398.17</v>
      </c>
      <c r="L27" s="246">
        <v>780308578.08000004</v>
      </c>
      <c r="M27" s="115"/>
    </row>
    <row r="28" spans="1:13" x14ac:dyDescent="0.25">
      <c r="A28" s="92" t="s">
        <v>34</v>
      </c>
      <c r="B28" s="120" t="s">
        <v>38</v>
      </c>
      <c r="C28" s="110" t="s">
        <v>62</v>
      </c>
      <c r="D28" s="108" t="s">
        <v>62</v>
      </c>
      <c r="E28" s="103">
        <v>41211900.32</v>
      </c>
      <c r="F28" s="108" t="s">
        <v>62</v>
      </c>
      <c r="G28" s="103">
        <v>105814147.5</v>
      </c>
      <c r="H28" s="102">
        <v>479376120.56999999</v>
      </c>
      <c r="I28" s="103">
        <v>16969631.199999999</v>
      </c>
      <c r="J28" s="102">
        <v>122391380.31999999</v>
      </c>
      <c r="K28" s="103">
        <v>14545398.17</v>
      </c>
      <c r="L28" s="102">
        <v>780308578.08000004</v>
      </c>
      <c r="M28" s="115"/>
    </row>
    <row r="29" spans="1:13" x14ac:dyDescent="0.25">
      <c r="A29" s="124" t="s">
        <v>61</v>
      </c>
      <c r="B29" s="233" t="s">
        <v>62</v>
      </c>
      <c r="C29" s="238" t="s">
        <v>62</v>
      </c>
      <c r="D29" s="248" t="s">
        <v>62</v>
      </c>
      <c r="E29" s="242" t="s">
        <v>62</v>
      </c>
      <c r="F29" s="245">
        <v>797219082.64999998</v>
      </c>
      <c r="G29" s="241">
        <v>255078062.74000001</v>
      </c>
      <c r="H29" s="248" t="s">
        <v>62</v>
      </c>
      <c r="I29" s="241">
        <v>111596305.84999999</v>
      </c>
      <c r="J29" s="248" t="s">
        <v>62</v>
      </c>
      <c r="K29" s="241">
        <v>111596305.84999999</v>
      </c>
      <c r="L29" s="245">
        <v>1275489757.0899999</v>
      </c>
      <c r="M29" s="252">
        <f>+(L29/$L$57)</f>
        <v>5.605637463344762E-3</v>
      </c>
    </row>
    <row r="30" spans="1:13" x14ac:dyDescent="0.25">
      <c r="A30" s="117" t="s">
        <v>63</v>
      </c>
      <c r="B30" s="235" t="s">
        <v>62</v>
      </c>
      <c r="C30" s="231" t="s">
        <v>62</v>
      </c>
      <c r="D30" s="247" t="s">
        <v>62</v>
      </c>
      <c r="E30" s="231" t="s">
        <v>62</v>
      </c>
      <c r="F30" s="246">
        <v>797219082.64999998</v>
      </c>
      <c r="G30" s="236">
        <v>255078062.74000001</v>
      </c>
      <c r="H30" s="247" t="s">
        <v>62</v>
      </c>
      <c r="I30" s="236">
        <v>111596305.84999999</v>
      </c>
      <c r="J30" s="247" t="s">
        <v>62</v>
      </c>
      <c r="K30" s="236">
        <v>111596305.84999999</v>
      </c>
      <c r="L30" s="246">
        <v>1275489757.0899999</v>
      </c>
      <c r="M30" s="115"/>
    </row>
    <row r="31" spans="1:13" x14ac:dyDescent="0.25">
      <c r="A31" s="92" t="s">
        <v>64</v>
      </c>
      <c r="B31" s="120" t="s">
        <v>38</v>
      </c>
      <c r="C31" s="110" t="s">
        <v>62</v>
      </c>
      <c r="D31" s="108" t="s">
        <v>62</v>
      </c>
      <c r="E31" s="110" t="s">
        <v>62</v>
      </c>
      <c r="F31" s="102">
        <v>797219082.64999998</v>
      </c>
      <c r="G31" s="103">
        <v>255078062.74000001</v>
      </c>
      <c r="H31" s="108" t="s">
        <v>62</v>
      </c>
      <c r="I31" s="103">
        <v>111596305.84999999</v>
      </c>
      <c r="J31" s="108" t="s">
        <v>62</v>
      </c>
      <c r="K31" s="103">
        <v>111596305.84999999</v>
      </c>
      <c r="L31" s="102">
        <v>1275489757.0899999</v>
      </c>
      <c r="M31" s="115"/>
    </row>
    <row r="32" spans="1:13" x14ac:dyDescent="0.25">
      <c r="A32" s="232" t="s">
        <v>39</v>
      </c>
      <c r="B32" s="233" t="s">
        <v>62</v>
      </c>
      <c r="C32" s="237">
        <v>476966536.75999999</v>
      </c>
      <c r="D32" s="245">
        <v>9705601619.1900005</v>
      </c>
      <c r="E32" s="242" t="s">
        <v>62</v>
      </c>
      <c r="F32" s="245">
        <v>10979697725.059999</v>
      </c>
      <c r="G32" s="241">
        <v>6360312528.3199997</v>
      </c>
      <c r="H32" s="245">
        <v>6906334237.6400003</v>
      </c>
      <c r="I32" s="241">
        <v>397139422.30000001</v>
      </c>
      <c r="J32" s="248" t="s">
        <v>62</v>
      </c>
      <c r="K32" s="241">
        <v>2106032061.1900001</v>
      </c>
      <c r="L32" s="245">
        <v>36932084130.459999</v>
      </c>
      <c r="M32" s="252">
        <f>+(L32/$L$57)</f>
        <v>0.16231245547078041</v>
      </c>
    </row>
    <row r="33" spans="1:13" x14ac:dyDescent="0.25">
      <c r="A33" s="234" t="s">
        <v>104</v>
      </c>
      <c r="B33" s="235" t="s">
        <v>62</v>
      </c>
      <c r="C33" s="231" t="s">
        <v>62</v>
      </c>
      <c r="D33" s="246">
        <v>3061905225.8400002</v>
      </c>
      <c r="E33" s="231" t="s">
        <v>62</v>
      </c>
      <c r="F33" s="246">
        <v>1310545133.3599999</v>
      </c>
      <c r="G33" s="236">
        <v>1310545133.3800001</v>
      </c>
      <c r="H33" s="246">
        <v>1257337000.96</v>
      </c>
      <c r="I33" s="231" t="s">
        <v>62</v>
      </c>
      <c r="J33" s="247" t="s">
        <v>62</v>
      </c>
      <c r="K33" s="236">
        <v>286799696.99000001</v>
      </c>
      <c r="L33" s="246">
        <v>7227132190.5299997</v>
      </c>
      <c r="M33" s="115"/>
    </row>
    <row r="34" spans="1:13" x14ac:dyDescent="0.25">
      <c r="A34" s="92" t="s">
        <v>45</v>
      </c>
      <c r="B34" s="120" t="s">
        <v>42</v>
      </c>
      <c r="C34" s="110" t="s">
        <v>62</v>
      </c>
      <c r="D34" s="102">
        <v>3061905225.8400002</v>
      </c>
      <c r="E34" s="110" t="s">
        <v>62</v>
      </c>
      <c r="F34" s="102">
        <v>1310545133.3599999</v>
      </c>
      <c r="G34" s="103">
        <v>1310545133.3800001</v>
      </c>
      <c r="H34" s="102">
        <v>1257337000.96</v>
      </c>
      <c r="I34" s="110" t="s">
        <v>62</v>
      </c>
      <c r="J34" s="108" t="s">
        <v>62</v>
      </c>
      <c r="K34" s="103">
        <v>286799696.99000001</v>
      </c>
      <c r="L34" s="102">
        <v>7227132190.5299997</v>
      </c>
      <c r="M34" s="115"/>
    </row>
    <row r="35" spans="1:13" x14ac:dyDescent="0.25">
      <c r="A35" s="234" t="s">
        <v>40</v>
      </c>
      <c r="B35" s="235" t="s">
        <v>62</v>
      </c>
      <c r="C35" s="231" t="s">
        <v>62</v>
      </c>
      <c r="D35" s="246">
        <v>4130928771.3600001</v>
      </c>
      <c r="E35" s="231" t="s">
        <v>62</v>
      </c>
      <c r="F35" s="246">
        <v>3890333274.21</v>
      </c>
      <c r="G35" s="236">
        <v>2506844310.21</v>
      </c>
      <c r="H35" s="246">
        <v>3123678259.79</v>
      </c>
      <c r="I35" s="231" t="s">
        <v>62</v>
      </c>
      <c r="J35" s="247" t="s">
        <v>62</v>
      </c>
      <c r="K35" s="236">
        <v>969471051.94000006</v>
      </c>
      <c r="L35" s="246">
        <v>14621255667.51</v>
      </c>
      <c r="M35" s="115"/>
    </row>
    <row r="36" spans="1:13" x14ac:dyDescent="0.25">
      <c r="A36" s="92" t="s">
        <v>45</v>
      </c>
      <c r="B36" s="120" t="s">
        <v>42</v>
      </c>
      <c r="C36" s="110" t="s">
        <v>62</v>
      </c>
      <c r="D36" s="102">
        <v>4130928771.3600001</v>
      </c>
      <c r="E36" s="110" t="s">
        <v>62</v>
      </c>
      <c r="F36" s="102">
        <v>3890333274.21</v>
      </c>
      <c r="G36" s="103">
        <v>2506844310.21</v>
      </c>
      <c r="H36" s="102">
        <v>3123678259.79</v>
      </c>
      <c r="I36" s="110" t="s">
        <v>62</v>
      </c>
      <c r="J36" s="108" t="s">
        <v>62</v>
      </c>
      <c r="K36" s="103">
        <v>969471051.94000006</v>
      </c>
      <c r="L36" s="102">
        <v>14621255667.51</v>
      </c>
      <c r="M36" s="115"/>
    </row>
    <row r="37" spans="1:13" x14ac:dyDescent="0.25">
      <c r="A37" s="117" t="s">
        <v>65</v>
      </c>
      <c r="B37" s="235" t="s">
        <v>62</v>
      </c>
      <c r="C37" s="231" t="s">
        <v>62</v>
      </c>
      <c r="D37" s="247" t="s">
        <v>62</v>
      </c>
      <c r="E37" s="231" t="s">
        <v>62</v>
      </c>
      <c r="F37" s="247" t="s">
        <v>62</v>
      </c>
      <c r="G37" s="236">
        <v>444983420.19</v>
      </c>
      <c r="H37" s="246">
        <v>882655324.49000001</v>
      </c>
      <c r="I37" s="231" t="s">
        <v>62</v>
      </c>
      <c r="J37" s="247" t="s">
        <v>62</v>
      </c>
      <c r="K37" s="236">
        <v>199388527.97</v>
      </c>
      <c r="L37" s="246">
        <v>1527027272.6500001</v>
      </c>
      <c r="M37" s="115"/>
    </row>
    <row r="38" spans="1:13" x14ac:dyDescent="0.25">
      <c r="A38" s="92" t="s">
        <v>45</v>
      </c>
      <c r="B38" s="120" t="s">
        <v>42</v>
      </c>
      <c r="C38" s="110" t="s">
        <v>62</v>
      </c>
      <c r="D38" s="108" t="s">
        <v>62</v>
      </c>
      <c r="E38" s="110" t="s">
        <v>62</v>
      </c>
      <c r="F38" s="108" t="s">
        <v>62</v>
      </c>
      <c r="G38" s="103">
        <v>444983420.19</v>
      </c>
      <c r="H38" s="102">
        <v>882655324.49000001</v>
      </c>
      <c r="I38" s="110" t="s">
        <v>62</v>
      </c>
      <c r="J38" s="108" t="s">
        <v>62</v>
      </c>
      <c r="K38" s="103">
        <v>199388527.97</v>
      </c>
      <c r="L38" s="102">
        <v>1527027272.6500001</v>
      </c>
      <c r="M38" s="115"/>
    </row>
    <row r="39" spans="1:13" x14ac:dyDescent="0.25">
      <c r="A39" s="234" t="s">
        <v>75</v>
      </c>
      <c r="B39" s="235" t="s">
        <v>62</v>
      </c>
      <c r="C39" s="236">
        <v>195697230.36000001</v>
      </c>
      <c r="D39" s="247" t="s">
        <v>62</v>
      </c>
      <c r="E39" s="231" t="s">
        <v>62</v>
      </c>
      <c r="F39" s="247" t="s">
        <v>62</v>
      </c>
      <c r="G39" s="236">
        <v>345351508.27999997</v>
      </c>
      <c r="H39" s="247" t="s">
        <v>62</v>
      </c>
      <c r="I39" s="231" t="s">
        <v>62</v>
      </c>
      <c r="J39" s="247" t="s">
        <v>62</v>
      </c>
      <c r="K39" s="231" t="s">
        <v>62</v>
      </c>
      <c r="L39" s="246">
        <v>541048738.63999999</v>
      </c>
      <c r="M39" s="115"/>
    </row>
    <row r="40" spans="1:13" x14ac:dyDescent="0.25">
      <c r="A40" s="92" t="s">
        <v>45</v>
      </c>
      <c r="B40" s="120" t="s">
        <v>42</v>
      </c>
      <c r="C40" s="103">
        <v>195697230.36000001</v>
      </c>
      <c r="D40" s="108" t="s">
        <v>62</v>
      </c>
      <c r="E40" s="110" t="s">
        <v>62</v>
      </c>
      <c r="F40" s="108" t="s">
        <v>62</v>
      </c>
      <c r="G40" s="103">
        <v>345351508.27999997</v>
      </c>
      <c r="H40" s="108" t="s">
        <v>62</v>
      </c>
      <c r="I40" s="110" t="s">
        <v>62</v>
      </c>
      <c r="J40" s="108" t="s">
        <v>62</v>
      </c>
      <c r="K40" s="110" t="s">
        <v>62</v>
      </c>
      <c r="L40" s="102">
        <v>541048738.63999999</v>
      </c>
      <c r="M40" s="115"/>
    </row>
    <row r="41" spans="1:13" x14ac:dyDescent="0.25">
      <c r="A41" s="234" t="s">
        <v>105</v>
      </c>
      <c r="B41" s="235" t="s">
        <v>62</v>
      </c>
      <c r="C41" s="231" t="s">
        <v>62</v>
      </c>
      <c r="D41" s="246">
        <v>1579972473.47</v>
      </c>
      <c r="E41" s="231" t="s">
        <v>62</v>
      </c>
      <c r="F41" s="246">
        <v>1517861576.5799999</v>
      </c>
      <c r="G41" s="236">
        <v>597491031.00999999</v>
      </c>
      <c r="H41" s="246">
        <v>1046960196.12</v>
      </c>
      <c r="I41" s="231" t="s">
        <v>62</v>
      </c>
      <c r="J41" s="247" t="s">
        <v>62</v>
      </c>
      <c r="K41" s="236">
        <v>461733495.41000003</v>
      </c>
      <c r="L41" s="246">
        <v>5204018772.5900002</v>
      </c>
      <c r="M41" s="115"/>
    </row>
    <row r="42" spans="1:13" x14ac:dyDescent="0.25">
      <c r="A42" s="92" t="s">
        <v>45</v>
      </c>
      <c r="B42" s="120" t="s">
        <v>42</v>
      </c>
      <c r="C42" s="110" t="s">
        <v>62</v>
      </c>
      <c r="D42" s="102">
        <v>1579972473.47</v>
      </c>
      <c r="E42" s="110" t="s">
        <v>62</v>
      </c>
      <c r="F42" s="102">
        <v>1517861576.5799999</v>
      </c>
      <c r="G42" s="103">
        <v>597491031.00999999</v>
      </c>
      <c r="H42" s="102">
        <v>1046960196.12</v>
      </c>
      <c r="I42" s="110" t="s">
        <v>62</v>
      </c>
      <c r="J42" s="108" t="s">
        <v>62</v>
      </c>
      <c r="K42" s="103">
        <v>461733495.41000003</v>
      </c>
      <c r="L42" s="102">
        <v>5204018772.5900002</v>
      </c>
      <c r="M42" s="115"/>
    </row>
    <row r="43" spans="1:13" x14ac:dyDescent="0.25">
      <c r="A43" s="234" t="s">
        <v>66</v>
      </c>
      <c r="B43" s="235" t="s">
        <v>62</v>
      </c>
      <c r="C43" s="236">
        <v>77454599.620000005</v>
      </c>
      <c r="D43" s="247" t="s">
        <v>62</v>
      </c>
      <c r="E43" s="231" t="s">
        <v>62</v>
      </c>
      <c r="F43" s="247" t="s">
        <v>62</v>
      </c>
      <c r="G43" s="236">
        <v>116187766.89</v>
      </c>
      <c r="H43" s="247" t="s">
        <v>62</v>
      </c>
      <c r="I43" s="231" t="s">
        <v>62</v>
      </c>
      <c r="J43" s="247" t="s">
        <v>62</v>
      </c>
      <c r="K43" s="231" t="s">
        <v>62</v>
      </c>
      <c r="L43" s="246">
        <v>193642366.50999999</v>
      </c>
      <c r="M43" s="115"/>
    </row>
    <row r="44" spans="1:13" x14ac:dyDescent="0.25">
      <c r="A44" s="92" t="s">
        <v>45</v>
      </c>
      <c r="B44" s="120" t="s">
        <v>42</v>
      </c>
      <c r="C44" s="103">
        <v>77454599.620000005</v>
      </c>
      <c r="D44" s="108" t="s">
        <v>62</v>
      </c>
      <c r="E44" s="110" t="s">
        <v>62</v>
      </c>
      <c r="F44" s="108" t="s">
        <v>62</v>
      </c>
      <c r="G44" s="103">
        <v>116187766.89</v>
      </c>
      <c r="H44" s="108" t="s">
        <v>62</v>
      </c>
      <c r="I44" s="110" t="s">
        <v>62</v>
      </c>
      <c r="J44" s="108" t="s">
        <v>62</v>
      </c>
      <c r="K44" s="110" t="s">
        <v>62</v>
      </c>
      <c r="L44" s="102">
        <v>193642366.50999999</v>
      </c>
      <c r="M44" s="115"/>
    </row>
    <row r="45" spans="1:13" x14ac:dyDescent="0.25">
      <c r="A45" s="117" t="s">
        <v>44</v>
      </c>
      <c r="B45" s="235" t="s">
        <v>62</v>
      </c>
      <c r="C45" s="231" t="s">
        <v>62</v>
      </c>
      <c r="D45" s="247" t="s">
        <v>62</v>
      </c>
      <c r="E45" s="231" t="s">
        <v>62</v>
      </c>
      <c r="F45" s="247" t="s">
        <v>62</v>
      </c>
      <c r="G45" s="236">
        <v>147256880.77000001</v>
      </c>
      <c r="H45" s="247" t="s">
        <v>62</v>
      </c>
      <c r="I45" s="231" t="s">
        <v>62</v>
      </c>
      <c r="J45" s="247" t="s">
        <v>62</v>
      </c>
      <c r="K45" s="236">
        <v>188639288.88</v>
      </c>
      <c r="L45" s="246">
        <v>335896169.64999998</v>
      </c>
      <c r="M45" s="115"/>
    </row>
    <row r="46" spans="1:13" x14ac:dyDescent="0.25">
      <c r="A46" s="92" t="s">
        <v>45</v>
      </c>
      <c r="B46" s="120" t="s">
        <v>42</v>
      </c>
      <c r="C46" s="110" t="s">
        <v>62</v>
      </c>
      <c r="D46" s="108" t="s">
        <v>62</v>
      </c>
      <c r="E46" s="110" t="s">
        <v>62</v>
      </c>
      <c r="F46" s="108" t="s">
        <v>62</v>
      </c>
      <c r="G46" s="103">
        <v>147256880.77000001</v>
      </c>
      <c r="H46" s="108" t="s">
        <v>62</v>
      </c>
      <c r="I46" s="110" t="s">
        <v>62</v>
      </c>
      <c r="J46" s="108" t="s">
        <v>62</v>
      </c>
      <c r="K46" s="103">
        <v>188639288.88</v>
      </c>
      <c r="L46" s="102">
        <v>335896169.64999998</v>
      </c>
      <c r="M46" s="115"/>
    </row>
    <row r="47" spans="1:13" x14ac:dyDescent="0.25">
      <c r="A47" s="117" t="s">
        <v>46</v>
      </c>
      <c r="B47" s="235" t="s">
        <v>62</v>
      </c>
      <c r="C47" s="236">
        <v>143477813.44</v>
      </c>
      <c r="D47" s="246">
        <v>115396872.05</v>
      </c>
      <c r="E47" s="231" t="s">
        <v>62</v>
      </c>
      <c r="F47" s="247" t="s">
        <v>62</v>
      </c>
      <c r="G47" s="236">
        <v>469575064.10000002</v>
      </c>
      <c r="H47" s="247" t="s">
        <v>62</v>
      </c>
      <c r="I47" s="236">
        <v>397139422.30000001</v>
      </c>
      <c r="J47" s="247" t="s">
        <v>62</v>
      </c>
      <c r="K47" s="231" t="s">
        <v>62</v>
      </c>
      <c r="L47" s="246">
        <v>1125589171.8900001</v>
      </c>
      <c r="M47" s="115"/>
    </row>
    <row r="48" spans="1:13" x14ac:dyDescent="0.25">
      <c r="A48" s="92" t="s">
        <v>45</v>
      </c>
      <c r="B48" s="120" t="s">
        <v>42</v>
      </c>
      <c r="C48" s="103">
        <v>143477813.44</v>
      </c>
      <c r="D48" s="102">
        <v>115396872.05</v>
      </c>
      <c r="E48" s="110" t="s">
        <v>62</v>
      </c>
      <c r="F48" s="108" t="s">
        <v>62</v>
      </c>
      <c r="G48" s="103">
        <v>469575064.10000002</v>
      </c>
      <c r="H48" s="108" t="s">
        <v>62</v>
      </c>
      <c r="I48" s="103">
        <v>397139422.30000001</v>
      </c>
      <c r="J48" s="108" t="s">
        <v>62</v>
      </c>
      <c r="K48" s="110" t="s">
        <v>62</v>
      </c>
      <c r="L48" s="102">
        <v>1125589171.8900001</v>
      </c>
      <c r="M48" s="115"/>
    </row>
    <row r="49" spans="1:13" x14ac:dyDescent="0.25">
      <c r="A49" s="117" t="s">
        <v>48</v>
      </c>
      <c r="B49" s="235" t="s">
        <v>62</v>
      </c>
      <c r="C49" s="231" t="s">
        <v>62</v>
      </c>
      <c r="D49" s="246">
        <v>817398276.47000003</v>
      </c>
      <c r="E49" s="231" t="s">
        <v>62</v>
      </c>
      <c r="F49" s="246">
        <v>2355911506.9099998</v>
      </c>
      <c r="G49" s="236">
        <v>124225685.34999999</v>
      </c>
      <c r="H49" s="247" t="s">
        <v>62</v>
      </c>
      <c r="I49" s="231" t="s">
        <v>62</v>
      </c>
      <c r="J49" s="247" t="s">
        <v>62</v>
      </c>
      <c r="K49" s="231" t="s">
        <v>62</v>
      </c>
      <c r="L49" s="246">
        <v>3297535468.73</v>
      </c>
      <c r="M49" s="115"/>
    </row>
    <row r="50" spans="1:13" x14ac:dyDescent="0.25">
      <c r="A50" s="92" t="s">
        <v>45</v>
      </c>
      <c r="B50" s="120" t="s">
        <v>42</v>
      </c>
      <c r="C50" s="110" t="s">
        <v>62</v>
      </c>
      <c r="D50" s="102">
        <v>817398276.47000003</v>
      </c>
      <c r="E50" s="110" t="s">
        <v>62</v>
      </c>
      <c r="F50" s="102">
        <v>2355911506.9099998</v>
      </c>
      <c r="G50" s="103">
        <v>124225685.34999999</v>
      </c>
      <c r="H50" s="108" t="s">
        <v>62</v>
      </c>
      <c r="I50" s="110" t="s">
        <v>62</v>
      </c>
      <c r="J50" s="108" t="s">
        <v>62</v>
      </c>
      <c r="K50" s="110" t="s">
        <v>62</v>
      </c>
      <c r="L50" s="102">
        <v>3297535468.73</v>
      </c>
      <c r="M50" s="115"/>
    </row>
    <row r="51" spans="1:13" x14ac:dyDescent="0.25">
      <c r="A51" s="117" t="s">
        <v>47</v>
      </c>
      <c r="B51" s="235" t="s">
        <v>62</v>
      </c>
      <c r="C51" s="231" t="s">
        <v>62</v>
      </c>
      <c r="D51" s="247" t="s">
        <v>62</v>
      </c>
      <c r="E51" s="231" t="s">
        <v>62</v>
      </c>
      <c r="F51" s="246">
        <v>1905046234</v>
      </c>
      <c r="G51" s="231" t="s">
        <v>62</v>
      </c>
      <c r="H51" s="247" t="s">
        <v>62</v>
      </c>
      <c r="I51" s="231" t="s">
        <v>62</v>
      </c>
      <c r="J51" s="247" t="s">
        <v>62</v>
      </c>
      <c r="K51" s="231" t="s">
        <v>62</v>
      </c>
      <c r="L51" s="246">
        <v>1905046234</v>
      </c>
      <c r="M51" s="115"/>
    </row>
    <row r="52" spans="1:13" x14ac:dyDescent="0.25">
      <c r="A52" s="92" t="s">
        <v>45</v>
      </c>
      <c r="B52" s="120" t="s">
        <v>42</v>
      </c>
      <c r="C52" s="110" t="s">
        <v>62</v>
      </c>
      <c r="D52" s="108" t="s">
        <v>62</v>
      </c>
      <c r="E52" s="110" t="s">
        <v>62</v>
      </c>
      <c r="F52" s="102">
        <v>1905046234</v>
      </c>
      <c r="G52" s="110" t="s">
        <v>62</v>
      </c>
      <c r="H52" s="108" t="s">
        <v>62</v>
      </c>
      <c r="I52" s="110" t="s">
        <v>62</v>
      </c>
      <c r="J52" s="108" t="s">
        <v>62</v>
      </c>
      <c r="K52" s="110" t="s">
        <v>62</v>
      </c>
      <c r="L52" s="102">
        <v>1905046234</v>
      </c>
      <c r="M52" s="115"/>
    </row>
    <row r="53" spans="1:13" x14ac:dyDescent="0.25">
      <c r="A53" s="234" t="s">
        <v>76</v>
      </c>
      <c r="B53" s="235" t="s">
        <v>62</v>
      </c>
      <c r="C53" s="236">
        <v>60336893.340000004</v>
      </c>
      <c r="D53" s="247" t="s">
        <v>62</v>
      </c>
      <c r="E53" s="231" t="s">
        <v>62</v>
      </c>
      <c r="F53" s="247" t="s">
        <v>62</v>
      </c>
      <c r="G53" s="231" t="s">
        <v>62</v>
      </c>
      <c r="H53" s="247" t="s">
        <v>62</v>
      </c>
      <c r="I53" s="231" t="s">
        <v>62</v>
      </c>
      <c r="J53" s="247" t="s">
        <v>62</v>
      </c>
      <c r="K53" s="231" t="s">
        <v>62</v>
      </c>
      <c r="L53" s="246">
        <v>60336893.340000004</v>
      </c>
      <c r="M53" s="115"/>
    </row>
    <row r="54" spans="1:13" x14ac:dyDescent="0.25">
      <c r="A54" s="92" t="s">
        <v>45</v>
      </c>
      <c r="B54" s="120" t="s">
        <v>42</v>
      </c>
      <c r="C54" s="103">
        <v>60336893.340000004</v>
      </c>
      <c r="D54" s="108" t="s">
        <v>62</v>
      </c>
      <c r="E54" s="110" t="s">
        <v>62</v>
      </c>
      <c r="F54" s="108" t="s">
        <v>62</v>
      </c>
      <c r="G54" s="110" t="s">
        <v>62</v>
      </c>
      <c r="H54" s="108" t="s">
        <v>62</v>
      </c>
      <c r="I54" s="110" t="s">
        <v>62</v>
      </c>
      <c r="J54" s="108" t="s">
        <v>62</v>
      </c>
      <c r="K54" s="110" t="s">
        <v>62</v>
      </c>
      <c r="L54" s="102">
        <v>60336893.340000004</v>
      </c>
      <c r="M54" s="115"/>
    </row>
    <row r="55" spans="1:13" x14ac:dyDescent="0.25">
      <c r="A55" s="117" t="s">
        <v>80</v>
      </c>
      <c r="B55" s="235" t="s">
        <v>62</v>
      </c>
      <c r="C55" s="231" t="s">
        <v>62</v>
      </c>
      <c r="D55" s="247" t="s">
        <v>62</v>
      </c>
      <c r="E55" s="231" t="s">
        <v>62</v>
      </c>
      <c r="F55" s="247" t="s">
        <v>62</v>
      </c>
      <c r="G55" s="236">
        <v>297851728.13999999</v>
      </c>
      <c r="H55" s="246">
        <v>595703456.27999997</v>
      </c>
      <c r="I55" s="231" t="s">
        <v>62</v>
      </c>
      <c r="J55" s="247" t="s">
        <v>62</v>
      </c>
      <c r="K55" s="231" t="s">
        <v>62</v>
      </c>
      <c r="L55" s="246">
        <v>893555184.41999996</v>
      </c>
      <c r="M55" s="115"/>
    </row>
    <row r="56" spans="1:13" x14ac:dyDescent="0.25">
      <c r="A56" s="92" t="s">
        <v>45</v>
      </c>
      <c r="B56" s="120" t="s">
        <v>42</v>
      </c>
      <c r="C56" s="110" t="s">
        <v>62</v>
      </c>
      <c r="D56" s="108" t="s">
        <v>62</v>
      </c>
      <c r="E56" s="110" t="s">
        <v>62</v>
      </c>
      <c r="F56" s="108" t="s">
        <v>62</v>
      </c>
      <c r="G56" s="103">
        <v>297851728.13999999</v>
      </c>
      <c r="H56" s="102">
        <v>595703456.27999997</v>
      </c>
      <c r="I56" s="110" t="s">
        <v>62</v>
      </c>
      <c r="J56" s="108" t="s">
        <v>62</v>
      </c>
      <c r="K56" s="110" t="s">
        <v>62</v>
      </c>
      <c r="L56" s="102">
        <v>893555184.41999996</v>
      </c>
      <c r="M56" s="115"/>
    </row>
    <row r="57" spans="1:13" x14ac:dyDescent="0.25">
      <c r="A57" s="232" t="s">
        <v>67</v>
      </c>
      <c r="B57" s="233" t="s">
        <v>62</v>
      </c>
      <c r="C57" s="237">
        <v>3642575156.6999998</v>
      </c>
      <c r="D57" s="245">
        <v>43679821348.989998</v>
      </c>
      <c r="E57" s="241">
        <v>912671446.41999996</v>
      </c>
      <c r="F57" s="245">
        <v>77429874770.059998</v>
      </c>
      <c r="G57" s="241">
        <v>34174366485</v>
      </c>
      <c r="H57" s="245">
        <v>52360849667.699997</v>
      </c>
      <c r="I57" s="241">
        <v>1928733652.0799999</v>
      </c>
      <c r="J57" s="245">
        <v>5217132017.6099997</v>
      </c>
      <c r="K57" s="241">
        <v>8190944342.6400003</v>
      </c>
      <c r="L57" s="245">
        <v>227536968887.20001</v>
      </c>
      <c r="M57" s="115"/>
    </row>
    <row r="58" spans="1:13" x14ac:dyDescent="0.25">
      <c r="A58" s="232" t="s">
        <v>51</v>
      </c>
      <c r="B58" s="233" t="s">
        <v>62</v>
      </c>
      <c r="C58" s="237">
        <v>14187576833.559999</v>
      </c>
      <c r="D58" s="245">
        <v>222784146791.32999</v>
      </c>
      <c r="E58" s="241">
        <v>8483721165.5299997</v>
      </c>
      <c r="F58" s="245">
        <v>321707496657.06</v>
      </c>
      <c r="G58" s="241">
        <v>161159946205.32999</v>
      </c>
      <c r="H58" s="245">
        <v>200475179868.66</v>
      </c>
      <c r="I58" s="241">
        <v>20414634432.459999</v>
      </c>
      <c r="J58" s="245">
        <v>26877706267.59</v>
      </c>
      <c r="K58" s="241">
        <v>68855506106.889999</v>
      </c>
      <c r="L58" s="251">
        <v>1053764954959.11</v>
      </c>
      <c r="M58" s="253">
        <f>+L57/L58</f>
        <v>0.21592762960695472</v>
      </c>
    </row>
    <row r="59" spans="1:13" x14ac:dyDescent="0.25">
      <c r="A59" s="124" t="s">
        <v>52</v>
      </c>
      <c r="B59" s="233" t="s">
        <v>62</v>
      </c>
      <c r="C59" s="239">
        <f>+C57/C58</f>
        <v>0.25674399507628898</v>
      </c>
      <c r="D59" s="249">
        <f>+D57/D58</f>
        <v>0.19606341823730641</v>
      </c>
      <c r="E59" s="243">
        <f t="shared" ref="E59:K59" si="0">+E57/E58</f>
        <v>0.10757914229056148</v>
      </c>
      <c r="F59" s="249">
        <f t="shared" si="0"/>
        <v>0.24068408593101639</v>
      </c>
      <c r="G59" s="243">
        <f t="shared" si="0"/>
        <v>0.21205248133713861</v>
      </c>
      <c r="H59" s="249">
        <f t="shared" si="0"/>
        <v>0.2611837021520762</v>
      </c>
      <c r="I59" s="243">
        <f t="shared" si="0"/>
        <v>9.4477991191125349E-2</v>
      </c>
      <c r="J59" s="249">
        <f t="shared" si="0"/>
        <v>0.19410629633604504</v>
      </c>
      <c r="K59" s="244">
        <f t="shared" si="0"/>
        <v>0.11895845090332401</v>
      </c>
      <c r="L59" s="335" t="s">
        <v>53</v>
      </c>
      <c r="M59" s="336"/>
    </row>
  </sheetData>
  <mergeCells count="16">
    <mergeCell ref="L59:M59"/>
    <mergeCell ref="H6:H7"/>
    <mergeCell ref="I6:I7"/>
    <mergeCell ref="J6:J7"/>
    <mergeCell ref="K6:K7"/>
    <mergeCell ref="L6:M6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5EA29-C6C6-4A5E-B998-20803A3D1883}">
  <dimension ref="A1:O57"/>
  <sheetViews>
    <sheetView showGridLines="0" topLeftCell="B31" workbookViewId="0">
      <selection activeCell="L57" sqref="L57:M57"/>
    </sheetView>
  </sheetViews>
  <sheetFormatPr baseColWidth="10" defaultColWidth="9.140625" defaultRowHeight="15" x14ac:dyDescent="0.25"/>
  <cols>
    <col min="1" max="1" width="99" style="256" bestFit="1" customWidth="1"/>
    <col min="2" max="2" width="16" style="256" customWidth="1"/>
    <col min="3" max="3" width="21.140625" style="256" bestFit="1" customWidth="1"/>
    <col min="4" max="4" width="22.28515625" style="256" bestFit="1" customWidth="1"/>
    <col min="5" max="5" width="20" style="256" bestFit="1" customWidth="1"/>
    <col min="6" max="8" width="22.28515625" style="256" bestFit="1" customWidth="1"/>
    <col min="9" max="11" width="21.140625" style="256" bestFit="1" customWidth="1"/>
    <col min="12" max="12" width="24.7109375" style="256" bestFit="1" customWidth="1"/>
    <col min="13" max="13" width="16.42578125" style="256" bestFit="1" customWidth="1"/>
    <col min="14" max="14" width="9.140625" style="256"/>
    <col min="15" max="15" width="16.42578125" style="256" bestFit="1" customWidth="1"/>
    <col min="16" max="16384" width="9.140625" style="256"/>
  </cols>
  <sheetData>
    <row r="1" spans="1:15" x14ac:dyDescent="0.25">
      <c r="A1" s="255"/>
    </row>
    <row r="2" spans="1:15" x14ac:dyDescent="0.25">
      <c r="A2" s="337" t="s">
        <v>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5" x14ac:dyDescent="0.25">
      <c r="A3" s="337" t="s">
        <v>106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5" x14ac:dyDescent="0.25">
      <c r="A4" s="337" t="s">
        <v>83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</row>
    <row r="5" spans="1:15" x14ac:dyDescent="0.25">
      <c r="A5" s="257"/>
    </row>
    <row r="6" spans="1:15" ht="15" customHeight="1" x14ac:dyDescent="0.25">
      <c r="A6" s="291" t="s">
        <v>2</v>
      </c>
      <c r="B6" s="292" t="s">
        <v>3</v>
      </c>
      <c r="C6" s="295" t="s">
        <v>4</v>
      </c>
      <c r="D6" s="293" t="s">
        <v>5</v>
      </c>
      <c r="E6" s="313" t="s">
        <v>6</v>
      </c>
      <c r="F6" s="293" t="s">
        <v>7</v>
      </c>
      <c r="G6" s="313" t="s">
        <v>8</v>
      </c>
      <c r="H6" s="291" t="s">
        <v>9</v>
      </c>
      <c r="I6" s="330" t="s">
        <v>11</v>
      </c>
      <c r="J6" s="324" t="s">
        <v>10</v>
      </c>
      <c r="K6" s="331" t="s">
        <v>12</v>
      </c>
      <c r="L6" s="325" t="s">
        <v>88</v>
      </c>
      <c r="M6" s="324"/>
    </row>
    <row r="7" spans="1:15" x14ac:dyDescent="0.25">
      <c r="A7" s="291"/>
      <c r="B7" s="292"/>
      <c r="C7" s="296"/>
      <c r="D7" s="294"/>
      <c r="E7" s="314"/>
      <c r="F7" s="294"/>
      <c r="G7" s="314"/>
      <c r="H7" s="291"/>
      <c r="I7" s="330"/>
      <c r="J7" s="324"/>
      <c r="K7" s="331"/>
      <c r="L7" s="240" t="s">
        <v>89</v>
      </c>
      <c r="M7" s="170" t="s">
        <v>15</v>
      </c>
    </row>
    <row r="8" spans="1:15" x14ac:dyDescent="0.25">
      <c r="A8" s="258" t="s">
        <v>16</v>
      </c>
      <c r="B8" s="259" t="s">
        <v>62</v>
      </c>
      <c r="C8" s="267">
        <v>3183613628.2800002</v>
      </c>
      <c r="D8" s="268">
        <v>34094994789.110001</v>
      </c>
      <c r="E8" s="269">
        <v>875208693.21000004</v>
      </c>
      <c r="F8" s="268">
        <v>62744911660.830002</v>
      </c>
      <c r="G8" s="269">
        <v>25967727248.080002</v>
      </c>
      <c r="H8" s="268">
        <v>40780927681.639999</v>
      </c>
      <c r="I8" s="269">
        <v>1097101280.5799999</v>
      </c>
      <c r="J8" s="268">
        <v>5055781342.6300001</v>
      </c>
      <c r="K8" s="269">
        <v>5375240655.1999998</v>
      </c>
      <c r="L8" s="268">
        <v>179175506979.56</v>
      </c>
      <c r="M8" s="270">
        <f>+(L8/$L$55)</f>
        <v>0.77853215899338168</v>
      </c>
    </row>
    <row r="9" spans="1:15" x14ac:dyDescent="0.25">
      <c r="A9" s="260" t="s">
        <v>18</v>
      </c>
      <c r="B9" s="261" t="s">
        <v>62</v>
      </c>
      <c r="C9" s="271">
        <v>3183613628.2800002</v>
      </c>
      <c r="D9" s="272">
        <v>34094994789.110001</v>
      </c>
      <c r="E9" s="271">
        <v>875208693.21000004</v>
      </c>
      <c r="F9" s="272">
        <v>62744911660.830002</v>
      </c>
      <c r="G9" s="271">
        <v>25967727248.080002</v>
      </c>
      <c r="H9" s="272">
        <v>40780927681.639999</v>
      </c>
      <c r="I9" s="271">
        <v>1097101280.5799999</v>
      </c>
      <c r="J9" s="272">
        <v>5055781342.6300001</v>
      </c>
      <c r="K9" s="271">
        <v>5375240655.1999998</v>
      </c>
      <c r="L9" s="272">
        <v>179175506979.56</v>
      </c>
      <c r="M9" s="273"/>
    </row>
    <row r="10" spans="1:15" s="262" customFormat="1" x14ac:dyDescent="0.25">
      <c r="A10" s="262" t="s">
        <v>19</v>
      </c>
      <c r="B10" s="263" t="s">
        <v>20</v>
      </c>
      <c r="C10" s="274">
        <v>3183613628.2800002</v>
      </c>
      <c r="D10" s="275">
        <v>34094994789.110001</v>
      </c>
      <c r="E10" s="274">
        <v>875208693.21000004</v>
      </c>
      <c r="F10" s="275">
        <v>62744911660.830002</v>
      </c>
      <c r="G10" s="274">
        <v>25967727248.080002</v>
      </c>
      <c r="H10" s="275">
        <v>40780927681.639999</v>
      </c>
      <c r="I10" s="274">
        <v>1097101280.5799999</v>
      </c>
      <c r="J10" s="275">
        <v>5055781342.6300001</v>
      </c>
      <c r="K10" s="274">
        <v>5375240655.1999998</v>
      </c>
      <c r="L10" s="275">
        <v>179175506979.56</v>
      </c>
      <c r="M10" s="276"/>
    </row>
    <row r="11" spans="1:15" x14ac:dyDescent="0.25">
      <c r="A11" s="258" t="s">
        <v>21</v>
      </c>
      <c r="B11" s="259" t="s">
        <v>62</v>
      </c>
      <c r="C11" s="277" t="s">
        <v>62</v>
      </c>
      <c r="D11" s="278">
        <v>94562293.939999998</v>
      </c>
      <c r="E11" s="269">
        <v>553058.07999999996</v>
      </c>
      <c r="F11" s="278">
        <v>171079713.40000001</v>
      </c>
      <c r="G11" s="269">
        <v>291966692.38999999</v>
      </c>
      <c r="H11" s="278">
        <v>984653946.62</v>
      </c>
      <c r="I11" s="269">
        <v>32723199.530000001</v>
      </c>
      <c r="J11" s="278">
        <v>1595693.27</v>
      </c>
      <c r="K11" s="269">
        <v>23304818.91</v>
      </c>
      <c r="L11" s="278">
        <v>1600439416.1400001</v>
      </c>
      <c r="M11" s="270">
        <f>+(L11/$L$55)</f>
        <v>6.9540395056770909E-3</v>
      </c>
      <c r="O11" s="284"/>
    </row>
    <row r="12" spans="1:15" x14ac:dyDescent="0.25">
      <c r="A12" s="260" t="s">
        <v>68</v>
      </c>
      <c r="B12" s="261" t="s">
        <v>62</v>
      </c>
      <c r="C12" s="257" t="s">
        <v>62</v>
      </c>
      <c r="D12" s="272">
        <v>94562293.939999998</v>
      </c>
      <c r="E12" s="257" t="s">
        <v>62</v>
      </c>
      <c r="F12" s="272">
        <v>24001452.879999999</v>
      </c>
      <c r="G12" s="271">
        <v>291966692.38999999</v>
      </c>
      <c r="H12" s="272">
        <v>984653946.62</v>
      </c>
      <c r="I12" s="271">
        <v>32723199.530000001</v>
      </c>
      <c r="J12" s="279" t="s">
        <v>62</v>
      </c>
      <c r="K12" s="271">
        <v>23304818.91</v>
      </c>
      <c r="L12" s="272">
        <v>1451212404.27</v>
      </c>
      <c r="M12" s="273"/>
    </row>
    <row r="13" spans="1:15" s="262" customFormat="1" x14ac:dyDescent="0.25">
      <c r="A13" s="262" t="s">
        <v>22</v>
      </c>
      <c r="B13" s="263" t="s">
        <v>23</v>
      </c>
      <c r="C13" s="280" t="s">
        <v>62</v>
      </c>
      <c r="D13" s="275">
        <v>94562293.939999998</v>
      </c>
      <c r="E13" s="280" t="s">
        <v>62</v>
      </c>
      <c r="F13" s="275">
        <v>24001452.879999999</v>
      </c>
      <c r="G13" s="274">
        <v>291966692.38999999</v>
      </c>
      <c r="H13" s="275">
        <v>984653946.62</v>
      </c>
      <c r="I13" s="274">
        <v>32723199.530000001</v>
      </c>
      <c r="J13" s="281" t="s">
        <v>62</v>
      </c>
      <c r="K13" s="274">
        <v>23304818.91</v>
      </c>
      <c r="L13" s="275">
        <v>1451212404.27</v>
      </c>
      <c r="M13" s="276"/>
    </row>
    <row r="14" spans="1:15" x14ac:dyDescent="0.25">
      <c r="A14" s="260" t="s">
        <v>101</v>
      </c>
      <c r="B14" s="261" t="s">
        <v>62</v>
      </c>
      <c r="C14" s="257" t="s">
        <v>62</v>
      </c>
      <c r="D14" s="279" t="s">
        <v>62</v>
      </c>
      <c r="E14" s="271">
        <v>553058.07999999996</v>
      </c>
      <c r="F14" s="279" t="s">
        <v>62</v>
      </c>
      <c r="G14" s="257" t="s">
        <v>62</v>
      </c>
      <c r="H14" s="279" t="s">
        <v>62</v>
      </c>
      <c r="I14" s="257" t="s">
        <v>62</v>
      </c>
      <c r="J14" s="279" t="s">
        <v>62</v>
      </c>
      <c r="K14" s="257" t="s">
        <v>62</v>
      </c>
      <c r="L14" s="272">
        <v>553058.07999999996</v>
      </c>
      <c r="M14" s="273"/>
    </row>
    <row r="15" spans="1:15" s="262" customFormat="1" x14ac:dyDescent="0.25">
      <c r="A15" s="262" t="s">
        <v>22</v>
      </c>
      <c r="B15" s="263" t="s">
        <v>25</v>
      </c>
      <c r="C15" s="280" t="s">
        <v>62</v>
      </c>
      <c r="D15" s="281" t="s">
        <v>62</v>
      </c>
      <c r="E15" s="274">
        <v>553058.07999999996</v>
      </c>
      <c r="F15" s="281" t="s">
        <v>62</v>
      </c>
      <c r="G15" s="280" t="s">
        <v>62</v>
      </c>
      <c r="H15" s="281" t="s">
        <v>62</v>
      </c>
      <c r="I15" s="280" t="s">
        <v>62</v>
      </c>
      <c r="J15" s="281" t="s">
        <v>62</v>
      </c>
      <c r="K15" s="280" t="s">
        <v>62</v>
      </c>
      <c r="L15" s="275">
        <v>553058.07999999996</v>
      </c>
      <c r="M15" s="276"/>
    </row>
    <row r="16" spans="1:15" x14ac:dyDescent="0.25">
      <c r="A16" s="260" t="s">
        <v>70</v>
      </c>
      <c r="B16" s="261" t="s">
        <v>62</v>
      </c>
      <c r="C16" s="257" t="s">
        <v>62</v>
      </c>
      <c r="D16" s="279" t="s">
        <v>62</v>
      </c>
      <c r="E16" s="257" t="s">
        <v>62</v>
      </c>
      <c r="F16" s="272">
        <v>147078260.52000001</v>
      </c>
      <c r="G16" s="257" t="s">
        <v>62</v>
      </c>
      <c r="H16" s="279" t="s">
        <v>62</v>
      </c>
      <c r="I16" s="257" t="s">
        <v>62</v>
      </c>
      <c r="J16" s="279" t="s">
        <v>62</v>
      </c>
      <c r="K16" s="257" t="s">
        <v>62</v>
      </c>
      <c r="L16" s="272">
        <v>147078260.52000001</v>
      </c>
      <c r="M16" s="273"/>
    </row>
    <row r="17" spans="1:15" s="262" customFormat="1" x14ac:dyDescent="0.25">
      <c r="A17" s="262" t="s">
        <v>22</v>
      </c>
      <c r="B17" s="263" t="s">
        <v>25</v>
      </c>
      <c r="C17" s="280" t="s">
        <v>62</v>
      </c>
      <c r="D17" s="281" t="s">
        <v>62</v>
      </c>
      <c r="E17" s="280" t="s">
        <v>62</v>
      </c>
      <c r="F17" s="275">
        <v>147078260.52000001</v>
      </c>
      <c r="G17" s="280" t="s">
        <v>62</v>
      </c>
      <c r="H17" s="281" t="s">
        <v>62</v>
      </c>
      <c r="I17" s="280" t="s">
        <v>62</v>
      </c>
      <c r="J17" s="281" t="s">
        <v>62</v>
      </c>
      <c r="K17" s="280" t="s">
        <v>62</v>
      </c>
      <c r="L17" s="275">
        <v>147078260.52000001</v>
      </c>
      <c r="M17" s="276"/>
    </row>
    <row r="18" spans="1:15" x14ac:dyDescent="0.25">
      <c r="A18" s="260" t="s">
        <v>71</v>
      </c>
      <c r="B18" s="261" t="s">
        <v>62</v>
      </c>
      <c r="C18" s="257" t="s">
        <v>62</v>
      </c>
      <c r="D18" s="279" t="s">
        <v>62</v>
      </c>
      <c r="E18" s="257" t="s">
        <v>62</v>
      </c>
      <c r="F18" s="279" t="s">
        <v>62</v>
      </c>
      <c r="G18" s="257" t="s">
        <v>62</v>
      </c>
      <c r="H18" s="279" t="s">
        <v>62</v>
      </c>
      <c r="I18" s="257" t="s">
        <v>62</v>
      </c>
      <c r="J18" s="272">
        <v>1595693.27</v>
      </c>
      <c r="K18" s="257" t="s">
        <v>62</v>
      </c>
      <c r="L18" s="272">
        <v>1595693.27</v>
      </c>
      <c r="M18" s="273"/>
    </row>
    <row r="19" spans="1:15" s="262" customFormat="1" x14ac:dyDescent="0.25">
      <c r="A19" s="262" t="s">
        <v>22</v>
      </c>
      <c r="B19" s="263" t="s">
        <v>23</v>
      </c>
      <c r="C19" s="280" t="s">
        <v>62</v>
      </c>
      <c r="D19" s="281" t="s">
        <v>62</v>
      </c>
      <c r="E19" s="280" t="s">
        <v>62</v>
      </c>
      <c r="F19" s="281" t="s">
        <v>62</v>
      </c>
      <c r="G19" s="280" t="s">
        <v>62</v>
      </c>
      <c r="H19" s="281" t="s">
        <v>62</v>
      </c>
      <c r="I19" s="280" t="s">
        <v>62</v>
      </c>
      <c r="J19" s="275">
        <v>1595693.27</v>
      </c>
      <c r="K19" s="280" t="s">
        <v>62</v>
      </c>
      <c r="L19" s="275">
        <v>1595693.27</v>
      </c>
      <c r="M19" s="276"/>
    </row>
    <row r="20" spans="1:15" x14ac:dyDescent="0.25">
      <c r="A20" s="258" t="s">
        <v>32</v>
      </c>
      <c r="B20" s="259" t="s">
        <v>62</v>
      </c>
      <c r="C20" s="277" t="s">
        <v>62</v>
      </c>
      <c r="D20" s="282" t="s">
        <v>62</v>
      </c>
      <c r="E20" s="269">
        <v>41407447.57</v>
      </c>
      <c r="F20" s="278">
        <v>3281971554.8000002</v>
      </c>
      <c r="G20" s="269">
        <v>1131730869.1199999</v>
      </c>
      <c r="H20" s="278">
        <v>3624119481.8800001</v>
      </c>
      <c r="I20" s="269">
        <v>128579290</v>
      </c>
      <c r="J20" s="278">
        <v>247507859.38999999</v>
      </c>
      <c r="K20" s="269">
        <v>673928693.29999995</v>
      </c>
      <c r="L20" s="278">
        <v>9129245196.0599995</v>
      </c>
      <c r="M20" s="270">
        <f>+(L20/$L$55)</f>
        <v>3.9667313307947552E-2</v>
      </c>
    </row>
    <row r="21" spans="1:15" x14ac:dyDescent="0.25">
      <c r="A21" s="260" t="s">
        <v>33</v>
      </c>
      <c r="B21" s="261" t="s">
        <v>62</v>
      </c>
      <c r="C21" s="257" t="s">
        <v>62</v>
      </c>
      <c r="D21" s="279" t="s">
        <v>62</v>
      </c>
      <c r="E21" s="257" t="s">
        <v>62</v>
      </c>
      <c r="F21" s="272">
        <v>1127505781.02</v>
      </c>
      <c r="G21" s="271">
        <v>516398331.80000001</v>
      </c>
      <c r="H21" s="272">
        <v>1367341621.6900001</v>
      </c>
      <c r="I21" s="271">
        <v>95697723.689999998</v>
      </c>
      <c r="J21" s="272">
        <v>13424149.699999999</v>
      </c>
      <c r="K21" s="271">
        <v>185823034.75999999</v>
      </c>
      <c r="L21" s="272">
        <v>3306190642.6599998</v>
      </c>
      <c r="M21" s="273"/>
    </row>
    <row r="22" spans="1:15" s="262" customFormat="1" x14ac:dyDescent="0.25">
      <c r="A22" s="262" t="s">
        <v>34</v>
      </c>
      <c r="B22" s="263" t="s">
        <v>35</v>
      </c>
      <c r="C22" s="280" t="s">
        <v>62</v>
      </c>
      <c r="D22" s="281" t="s">
        <v>62</v>
      </c>
      <c r="E22" s="280" t="s">
        <v>62</v>
      </c>
      <c r="F22" s="275">
        <v>1127505781.02</v>
      </c>
      <c r="G22" s="274">
        <v>516398331.80000001</v>
      </c>
      <c r="H22" s="275">
        <v>1367341621.6900001</v>
      </c>
      <c r="I22" s="274">
        <v>95697723.689999998</v>
      </c>
      <c r="J22" s="275">
        <v>13424149.699999999</v>
      </c>
      <c r="K22" s="274">
        <v>185823034.75999999</v>
      </c>
      <c r="L22" s="275">
        <v>3306190642.6599998</v>
      </c>
      <c r="M22" s="276"/>
    </row>
    <row r="23" spans="1:15" x14ac:dyDescent="0.25">
      <c r="A23" s="260" t="s">
        <v>36</v>
      </c>
      <c r="B23" s="261" t="s">
        <v>62</v>
      </c>
      <c r="C23" s="257" t="s">
        <v>62</v>
      </c>
      <c r="D23" s="279" t="s">
        <v>62</v>
      </c>
      <c r="E23" s="257" t="s">
        <v>62</v>
      </c>
      <c r="F23" s="272">
        <v>2154465773.7800002</v>
      </c>
      <c r="G23" s="271">
        <v>508994929.11000001</v>
      </c>
      <c r="H23" s="272">
        <v>1779263210.29</v>
      </c>
      <c r="I23" s="271">
        <v>15831415.539999999</v>
      </c>
      <c r="J23" s="272">
        <v>112327733.55</v>
      </c>
      <c r="K23" s="271">
        <v>473491243.58999997</v>
      </c>
      <c r="L23" s="272">
        <v>5044374305.8599997</v>
      </c>
      <c r="M23" s="273"/>
    </row>
    <row r="24" spans="1:15" s="262" customFormat="1" x14ac:dyDescent="0.25">
      <c r="A24" s="262" t="s">
        <v>34</v>
      </c>
      <c r="B24" s="263" t="s">
        <v>35</v>
      </c>
      <c r="C24" s="280" t="s">
        <v>62</v>
      </c>
      <c r="D24" s="281" t="s">
        <v>62</v>
      </c>
      <c r="E24" s="280" t="s">
        <v>62</v>
      </c>
      <c r="F24" s="275">
        <v>2154465773.7800002</v>
      </c>
      <c r="G24" s="274">
        <v>508994929.11000001</v>
      </c>
      <c r="H24" s="275">
        <v>1779263210.29</v>
      </c>
      <c r="I24" s="274">
        <v>15831415.539999999</v>
      </c>
      <c r="J24" s="275">
        <v>112327733.55</v>
      </c>
      <c r="K24" s="274">
        <v>473491243.58999997</v>
      </c>
      <c r="L24" s="275">
        <v>5044374305.8599997</v>
      </c>
      <c r="M24" s="276"/>
    </row>
    <row r="25" spans="1:15" x14ac:dyDescent="0.25">
      <c r="A25" s="260" t="s">
        <v>73</v>
      </c>
      <c r="B25" s="261" t="s">
        <v>62</v>
      </c>
      <c r="C25" s="257" t="s">
        <v>62</v>
      </c>
      <c r="D25" s="279" t="s">
        <v>62</v>
      </c>
      <c r="E25" s="271">
        <v>41407447.57</v>
      </c>
      <c r="F25" s="279" t="s">
        <v>62</v>
      </c>
      <c r="G25" s="271">
        <v>106337608.20999999</v>
      </c>
      <c r="H25" s="272">
        <v>477514649.89999998</v>
      </c>
      <c r="I25" s="271">
        <v>17050150.77</v>
      </c>
      <c r="J25" s="272">
        <v>121755976.14</v>
      </c>
      <c r="K25" s="271">
        <v>14614414.949999999</v>
      </c>
      <c r="L25" s="272">
        <v>778680247.53999996</v>
      </c>
      <c r="M25" s="273"/>
    </row>
    <row r="26" spans="1:15" s="262" customFormat="1" x14ac:dyDescent="0.25">
      <c r="A26" s="262" t="s">
        <v>34</v>
      </c>
      <c r="B26" s="263" t="s">
        <v>38</v>
      </c>
      <c r="C26" s="280" t="s">
        <v>62</v>
      </c>
      <c r="D26" s="281" t="s">
        <v>62</v>
      </c>
      <c r="E26" s="274">
        <v>41407447.57</v>
      </c>
      <c r="F26" s="281" t="s">
        <v>62</v>
      </c>
      <c r="G26" s="274">
        <v>106337608.20999999</v>
      </c>
      <c r="H26" s="275">
        <v>477514649.89999998</v>
      </c>
      <c r="I26" s="274">
        <v>17050150.77</v>
      </c>
      <c r="J26" s="275">
        <v>121755976.14</v>
      </c>
      <c r="K26" s="274">
        <v>14614414.949999999</v>
      </c>
      <c r="L26" s="275">
        <v>778680247.53999996</v>
      </c>
      <c r="M26" s="276"/>
    </row>
    <row r="27" spans="1:15" x14ac:dyDescent="0.25">
      <c r="A27" s="258" t="s">
        <v>74</v>
      </c>
      <c r="B27" s="259" t="s">
        <v>62</v>
      </c>
      <c r="C27" s="277" t="s">
        <v>62</v>
      </c>
      <c r="D27" s="282" t="s">
        <v>62</v>
      </c>
      <c r="E27" s="283" t="s">
        <v>62</v>
      </c>
      <c r="F27" s="278">
        <v>792206303.13999999</v>
      </c>
      <c r="G27" s="269">
        <v>256365035.44</v>
      </c>
      <c r="H27" s="282" t="s">
        <v>62</v>
      </c>
      <c r="I27" s="269">
        <v>112159354.65000001</v>
      </c>
      <c r="J27" s="282" t="s">
        <v>62</v>
      </c>
      <c r="K27" s="269">
        <v>112159354.65000001</v>
      </c>
      <c r="L27" s="278">
        <v>1272890047.8800001</v>
      </c>
      <c r="M27" s="270">
        <f>+(L27/$L$55)</f>
        <v>5.5308108448676261E-3</v>
      </c>
      <c r="O27" s="285"/>
    </row>
    <row r="28" spans="1:15" x14ac:dyDescent="0.25">
      <c r="A28" s="260" t="s">
        <v>63</v>
      </c>
      <c r="B28" s="261" t="s">
        <v>62</v>
      </c>
      <c r="C28" s="257" t="s">
        <v>62</v>
      </c>
      <c r="D28" s="279" t="s">
        <v>62</v>
      </c>
      <c r="E28" s="257" t="s">
        <v>62</v>
      </c>
      <c r="F28" s="272">
        <v>792206303.13999999</v>
      </c>
      <c r="G28" s="271">
        <v>256365035.44</v>
      </c>
      <c r="H28" s="279" t="s">
        <v>62</v>
      </c>
      <c r="I28" s="271">
        <v>112159354.65000001</v>
      </c>
      <c r="J28" s="279" t="s">
        <v>62</v>
      </c>
      <c r="K28" s="271">
        <v>112159354.65000001</v>
      </c>
      <c r="L28" s="272">
        <v>1272890047.8800001</v>
      </c>
      <c r="M28" s="273"/>
    </row>
    <row r="29" spans="1:15" s="262" customFormat="1" x14ac:dyDescent="0.25">
      <c r="A29" s="262" t="s">
        <v>64</v>
      </c>
      <c r="B29" s="263" t="s">
        <v>38</v>
      </c>
      <c r="C29" s="280" t="s">
        <v>62</v>
      </c>
      <c r="D29" s="281" t="s">
        <v>62</v>
      </c>
      <c r="E29" s="280" t="s">
        <v>62</v>
      </c>
      <c r="F29" s="275">
        <v>792206303.13999999</v>
      </c>
      <c r="G29" s="274">
        <v>256365035.44</v>
      </c>
      <c r="H29" s="281" t="s">
        <v>62</v>
      </c>
      <c r="I29" s="274">
        <v>112159354.65000001</v>
      </c>
      <c r="J29" s="281" t="s">
        <v>62</v>
      </c>
      <c r="K29" s="274">
        <v>112159354.65000001</v>
      </c>
      <c r="L29" s="275">
        <v>1272890047.8800001</v>
      </c>
      <c r="M29" s="276"/>
    </row>
    <row r="30" spans="1:15" x14ac:dyDescent="0.25">
      <c r="A30" s="258" t="s">
        <v>39</v>
      </c>
      <c r="B30" s="259" t="s">
        <v>62</v>
      </c>
      <c r="C30" s="267">
        <v>495742596.52999997</v>
      </c>
      <c r="D30" s="278">
        <v>9953110844.4200001</v>
      </c>
      <c r="E30" s="269">
        <v>91364396.650000006</v>
      </c>
      <c r="F30" s="278">
        <v>11029662995.4</v>
      </c>
      <c r="G30" s="269">
        <v>7056560103.7600002</v>
      </c>
      <c r="H30" s="278">
        <v>7358400440.3299999</v>
      </c>
      <c r="I30" s="269">
        <v>572830180.48000002</v>
      </c>
      <c r="J30" s="282" t="s">
        <v>62</v>
      </c>
      <c r="K30" s="269">
        <v>2409533557.8400002</v>
      </c>
      <c r="L30" s="278">
        <v>38967205115.410004</v>
      </c>
      <c r="M30" s="270">
        <f>+(L30/$L$55)</f>
        <v>0.16931567734812611</v>
      </c>
    </row>
    <row r="31" spans="1:15" x14ac:dyDescent="0.25">
      <c r="A31" s="260" t="s">
        <v>104</v>
      </c>
      <c r="B31" s="261" t="s">
        <v>62</v>
      </c>
      <c r="C31" s="257" t="s">
        <v>62</v>
      </c>
      <c r="D31" s="272">
        <v>3063043745.5599999</v>
      </c>
      <c r="E31" s="257" t="s">
        <v>62</v>
      </c>
      <c r="F31" s="272">
        <v>1311032438.28</v>
      </c>
      <c r="G31" s="271">
        <v>1311032438.29</v>
      </c>
      <c r="H31" s="272">
        <v>1257804521.29</v>
      </c>
      <c r="I31" s="257" t="s">
        <v>62</v>
      </c>
      <c r="J31" s="279" t="s">
        <v>62</v>
      </c>
      <c r="K31" s="271">
        <v>286906338.79000002</v>
      </c>
      <c r="L31" s="272">
        <v>7229819482.21</v>
      </c>
      <c r="M31" s="273"/>
    </row>
    <row r="32" spans="1:15" s="262" customFormat="1" x14ac:dyDescent="0.25">
      <c r="A32" s="262" t="s">
        <v>45</v>
      </c>
      <c r="B32" s="263" t="s">
        <v>42</v>
      </c>
      <c r="C32" s="280" t="s">
        <v>62</v>
      </c>
      <c r="D32" s="275">
        <v>3063043745.5599999</v>
      </c>
      <c r="E32" s="280" t="s">
        <v>62</v>
      </c>
      <c r="F32" s="275">
        <v>1311032438.28</v>
      </c>
      <c r="G32" s="274">
        <v>1311032438.29</v>
      </c>
      <c r="H32" s="275">
        <v>1257804521.29</v>
      </c>
      <c r="I32" s="280" t="s">
        <v>62</v>
      </c>
      <c r="J32" s="281" t="s">
        <v>62</v>
      </c>
      <c r="K32" s="274">
        <v>286906338.79000002</v>
      </c>
      <c r="L32" s="275">
        <v>7229819482.21</v>
      </c>
      <c r="M32" s="276"/>
    </row>
    <row r="33" spans="1:13" x14ac:dyDescent="0.25">
      <c r="A33" s="260" t="s">
        <v>40</v>
      </c>
      <c r="B33" s="261" t="s">
        <v>62</v>
      </c>
      <c r="C33" s="257" t="s">
        <v>62</v>
      </c>
      <c r="D33" s="272">
        <v>4149991815.4299998</v>
      </c>
      <c r="E33" s="257" t="s">
        <v>62</v>
      </c>
      <c r="F33" s="272">
        <v>3908286039.5100002</v>
      </c>
      <c r="G33" s="271">
        <v>2518412673.23</v>
      </c>
      <c r="H33" s="272">
        <v>3138093133.46</v>
      </c>
      <c r="I33" s="257" t="s">
        <v>62</v>
      </c>
      <c r="J33" s="279" t="s">
        <v>62</v>
      </c>
      <c r="K33" s="271">
        <v>973944881.03999996</v>
      </c>
      <c r="L33" s="272">
        <v>14688728542.67</v>
      </c>
      <c r="M33" s="273"/>
    </row>
    <row r="34" spans="1:13" s="262" customFormat="1" x14ac:dyDescent="0.25">
      <c r="A34" s="262" t="s">
        <v>45</v>
      </c>
      <c r="B34" s="263" t="s">
        <v>42</v>
      </c>
      <c r="C34" s="280" t="s">
        <v>62</v>
      </c>
      <c r="D34" s="275">
        <v>4149991815.4299998</v>
      </c>
      <c r="E34" s="280" t="s">
        <v>62</v>
      </c>
      <c r="F34" s="275">
        <v>3908286039.5100002</v>
      </c>
      <c r="G34" s="274">
        <v>2518412673.23</v>
      </c>
      <c r="H34" s="275">
        <v>3138093133.46</v>
      </c>
      <c r="I34" s="280" t="s">
        <v>62</v>
      </c>
      <c r="J34" s="281" t="s">
        <v>62</v>
      </c>
      <c r="K34" s="274">
        <v>973944881.03999996</v>
      </c>
      <c r="L34" s="275">
        <v>14688728542.67</v>
      </c>
      <c r="M34" s="276"/>
    </row>
    <row r="35" spans="1:13" x14ac:dyDescent="0.25">
      <c r="A35" s="260" t="s">
        <v>81</v>
      </c>
      <c r="B35" s="261" t="s">
        <v>62</v>
      </c>
      <c r="C35" s="257" t="s">
        <v>62</v>
      </c>
      <c r="D35" s="279" t="s">
        <v>62</v>
      </c>
      <c r="E35" s="271">
        <v>91364396.650000006</v>
      </c>
      <c r="F35" s="279" t="s">
        <v>62</v>
      </c>
      <c r="G35" s="271">
        <v>732058003.33000004</v>
      </c>
      <c r="H35" s="272">
        <v>1313746689.8299999</v>
      </c>
      <c r="I35" s="257" t="s">
        <v>62</v>
      </c>
      <c r="J35" s="279" t="s">
        <v>62</v>
      </c>
      <c r="K35" s="271">
        <v>257191682.09</v>
      </c>
      <c r="L35" s="272">
        <v>2394360771.9000001</v>
      </c>
      <c r="M35" s="273"/>
    </row>
    <row r="36" spans="1:13" s="262" customFormat="1" x14ac:dyDescent="0.25">
      <c r="A36" s="262" t="s">
        <v>45</v>
      </c>
      <c r="B36" s="263" t="s">
        <v>42</v>
      </c>
      <c r="C36" s="280" t="s">
        <v>62</v>
      </c>
      <c r="D36" s="281" t="s">
        <v>62</v>
      </c>
      <c r="E36" s="274">
        <v>91364396.650000006</v>
      </c>
      <c r="F36" s="281" t="s">
        <v>62</v>
      </c>
      <c r="G36" s="274">
        <v>732058003.33000004</v>
      </c>
      <c r="H36" s="275">
        <v>1313746689.8299999</v>
      </c>
      <c r="I36" s="280" t="s">
        <v>62</v>
      </c>
      <c r="J36" s="281" t="s">
        <v>62</v>
      </c>
      <c r="K36" s="274">
        <v>257191682.09</v>
      </c>
      <c r="L36" s="275">
        <v>2394360771.9000001</v>
      </c>
      <c r="M36" s="276"/>
    </row>
    <row r="37" spans="1:13" x14ac:dyDescent="0.25">
      <c r="A37" s="260" t="s">
        <v>75</v>
      </c>
      <c r="B37" s="261" t="s">
        <v>62</v>
      </c>
      <c r="C37" s="271">
        <v>212230886.49000001</v>
      </c>
      <c r="D37" s="279" t="s">
        <v>62</v>
      </c>
      <c r="E37" s="257" t="s">
        <v>62</v>
      </c>
      <c r="F37" s="279" t="s">
        <v>62</v>
      </c>
      <c r="G37" s="271">
        <v>346712643.35000002</v>
      </c>
      <c r="H37" s="279" t="s">
        <v>62</v>
      </c>
      <c r="I37" s="257" t="s">
        <v>62</v>
      </c>
      <c r="J37" s="279" t="s">
        <v>62</v>
      </c>
      <c r="K37" s="257" t="s">
        <v>62</v>
      </c>
      <c r="L37" s="272">
        <v>558943529.84000003</v>
      </c>
      <c r="M37" s="273"/>
    </row>
    <row r="38" spans="1:13" s="262" customFormat="1" x14ac:dyDescent="0.25">
      <c r="A38" s="262" t="s">
        <v>45</v>
      </c>
      <c r="B38" s="263" t="s">
        <v>42</v>
      </c>
      <c r="C38" s="274">
        <v>212230886.49000001</v>
      </c>
      <c r="D38" s="281" t="s">
        <v>62</v>
      </c>
      <c r="E38" s="280" t="s">
        <v>62</v>
      </c>
      <c r="F38" s="281" t="s">
        <v>62</v>
      </c>
      <c r="G38" s="274">
        <v>346712643.35000002</v>
      </c>
      <c r="H38" s="281" t="s">
        <v>62</v>
      </c>
      <c r="I38" s="280" t="s">
        <v>62</v>
      </c>
      <c r="J38" s="281" t="s">
        <v>62</v>
      </c>
      <c r="K38" s="280" t="s">
        <v>62</v>
      </c>
      <c r="L38" s="275">
        <v>558943529.84000003</v>
      </c>
      <c r="M38" s="276"/>
    </row>
    <row r="39" spans="1:13" x14ac:dyDescent="0.25">
      <c r="A39" s="260" t="s">
        <v>105</v>
      </c>
      <c r="B39" s="261" t="s">
        <v>62</v>
      </c>
      <c r="C39" s="257" t="s">
        <v>62</v>
      </c>
      <c r="D39" s="272">
        <v>1587967434.24</v>
      </c>
      <c r="E39" s="257" t="s">
        <v>62</v>
      </c>
      <c r="F39" s="272">
        <v>1525542244.4200001</v>
      </c>
      <c r="G39" s="271">
        <v>600514449.09000003</v>
      </c>
      <c r="H39" s="272">
        <v>1052258013.53</v>
      </c>
      <c r="I39" s="257" t="s">
        <v>62</v>
      </c>
      <c r="J39" s="279" t="s">
        <v>62</v>
      </c>
      <c r="K39" s="271">
        <v>464069954.56999999</v>
      </c>
      <c r="L39" s="272">
        <v>5230352095.8500004</v>
      </c>
      <c r="M39" s="273"/>
    </row>
    <row r="40" spans="1:13" s="262" customFormat="1" x14ac:dyDescent="0.25">
      <c r="A40" s="262" t="s">
        <v>45</v>
      </c>
      <c r="B40" s="263" t="s">
        <v>42</v>
      </c>
      <c r="C40" s="280" t="s">
        <v>62</v>
      </c>
      <c r="D40" s="275">
        <v>1587967434.24</v>
      </c>
      <c r="E40" s="280" t="s">
        <v>62</v>
      </c>
      <c r="F40" s="275">
        <v>1525542244.4200001</v>
      </c>
      <c r="G40" s="274">
        <v>600514449.09000003</v>
      </c>
      <c r="H40" s="275">
        <v>1052258013.53</v>
      </c>
      <c r="I40" s="280" t="s">
        <v>62</v>
      </c>
      <c r="J40" s="281" t="s">
        <v>62</v>
      </c>
      <c r="K40" s="274">
        <v>464069954.56999999</v>
      </c>
      <c r="L40" s="275">
        <v>5230352095.8500004</v>
      </c>
      <c r="M40" s="276"/>
    </row>
    <row r="41" spans="1:13" x14ac:dyDescent="0.25">
      <c r="A41" s="260" t="s">
        <v>66</v>
      </c>
      <c r="B41" s="261" t="s">
        <v>62</v>
      </c>
      <c r="C41" s="271">
        <v>77911157.200000003</v>
      </c>
      <c r="D41" s="279" t="s">
        <v>62</v>
      </c>
      <c r="E41" s="257" t="s">
        <v>62</v>
      </c>
      <c r="F41" s="279" t="s">
        <v>62</v>
      </c>
      <c r="G41" s="271">
        <v>116872637.84999999</v>
      </c>
      <c r="H41" s="279" t="s">
        <v>62</v>
      </c>
      <c r="I41" s="257" t="s">
        <v>62</v>
      </c>
      <c r="J41" s="279" t="s">
        <v>62</v>
      </c>
      <c r="K41" s="257" t="s">
        <v>62</v>
      </c>
      <c r="L41" s="272">
        <v>194783795.05000001</v>
      </c>
      <c r="M41" s="273"/>
    </row>
    <row r="42" spans="1:13" s="262" customFormat="1" x14ac:dyDescent="0.25">
      <c r="A42" s="262" t="s">
        <v>45</v>
      </c>
      <c r="B42" s="263" t="s">
        <v>42</v>
      </c>
      <c r="C42" s="274">
        <v>77911157.200000003</v>
      </c>
      <c r="D42" s="281" t="s">
        <v>62</v>
      </c>
      <c r="E42" s="280" t="s">
        <v>62</v>
      </c>
      <c r="F42" s="281" t="s">
        <v>62</v>
      </c>
      <c r="G42" s="274">
        <v>116872637.84999999</v>
      </c>
      <c r="H42" s="281" t="s">
        <v>62</v>
      </c>
      <c r="I42" s="280" t="s">
        <v>62</v>
      </c>
      <c r="J42" s="281" t="s">
        <v>62</v>
      </c>
      <c r="K42" s="280" t="s">
        <v>62</v>
      </c>
      <c r="L42" s="275">
        <v>194783795.05000001</v>
      </c>
      <c r="M42" s="276"/>
    </row>
    <row r="43" spans="1:13" x14ac:dyDescent="0.25">
      <c r="A43" s="260" t="s">
        <v>98</v>
      </c>
      <c r="B43" s="261" t="s">
        <v>62</v>
      </c>
      <c r="C43" s="257" t="s">
        <v>62</v>
      </c>
      <c r="D43" s="279" t="s">
        <v>62</v>
      </c>
      <c r="E43" s="257" t="s">
        <v>62</v>
      </c>
      <c r="F43" s="279" t="s">
        <v>62</v>
      </c>
      <c r="G43" s="271">
        <v>148656239.19999999</v>
      </c>
      <c r="H43" s="279" t="s">
        <v>62</v>
      </c>
      <c r="I43" s="257" t="s">
        <v>62</v>
      </c>
      <c r="J43" s="279" t="s">
        <v>62</v>
      </c>
      <c r="K43" s="271">
        <v>190431897.66</v>
      </c>
      <c r="L43" s="272">
        <v>339088136.86000001</v>
      </c>
      <c r="M43" s="273"/>
    </row>
    <row r="44" spans="1:13" s="262" customFormat="1" x14ac:dyDescent="0.25">
      <c r="A44" s="262" t="s">
        <v>45</v>
      </c>
      <c r="B44" s="263" t="s">
        <v>42</v>
      </c>
      <c r="C44" s="280" t="s">
        <v>62</v>
      </c>
      <c r="D44" s="281" t="s">
        <v>62</v>
      </c>
      <c r="E44" s="280" t="s">
        <v>62</v>
      </c>
      <c r="F44" s="281" t="s">
        <v>62</v>
      </c>
      <c r="G44" s="274">
        <v>148656239.19999999</v>
      </c>
      <c r="H44" s="281" t="s">
        <v>62</v>
      </c>
      <c r="I44" s="280" t="s">
        <v>62</v>
      </c>
      <c r="J44" s="281" t="s">
        <v>62</v>
      </c>
      <c r="K44" s="274">
        <v>190431897.66</v>
      </c>
      <c r="L44" s="275">
        <v>339088136.86000001</v>
      </c>
      <c r="M44" s="276"/>
    </row>
    <row r="45" spans="1:13" x14ac:dyDescent="0.25">
      <c r="A45" s="260" t="s">
        <v>97</v>
      </c>
      <c r="B45" s="261" t="s">
        <v>62</v>
      </c>
      <c r="C45" s="271">
        <v>144764148.44</v>
      </c>
      <c r="D45" s="272">
        <v>116431450.37</v>
      </c>
      <c r="E45" s="257" t="s">
        <v>62</v>
      </c>
      <c r="F45" s="279" t="s">
        <v>62</v>
      </c>
      <c r="G45" s="271">
        <v>767487243.78999996</v>
      </c>
      <c r="H45" s="279" t="s">
        <v>62</v>
      </c>
      <c r="I45" s="271">
        <v>572830180.48000002</v>
      </c>
      <c r="J45" s="279" t="s">
        <v>62</v>
      </c>
      <c r="K45" s="271">
        <v>114755590.12</v>
      </c>
      <c r="L45" s="272">
        <v>1716268613.2</v>
      </c>
      <c r="M45" s="273"/>
    </row>
    <row r="46" spans="1:13" s="262" customFormat="1" x14ac:dyDescent="0.25">
      <c r="A46" s="262" t="s">
        <v>45</v>
      </c>
      <c r="B46" s="263" t="s">
        <v>42</v>
      </c>
      <c r="C46" s="274">
        <v>144764148.44</v>
      </c>
      <c r="D46" s="275">
        <v>116431450.37</v>
      </c>
      <c r="E46" s="280" t="s">
        <v>62</v>
      </c>
      <c r="F46" s="281" t="s">
        <v>62</v>
      </c>
      <c r="G46" s="274">
        <v>767487243.78999996</v>
      </c>
      <c r="H46" s="281" t="s">
        <v>62</v>
      </c>
      <c r="I46" s="274">
        <v>572830180.48000002</v>
      </c>
      <c r="J46" s="281" t="s">
        <v>62</v>
      </c>
      <c r="K46" s="274">
        <v>114755590.12</v>
      </c>
      <c r="L46" s="275">
        <v>1716268613.2</v>
      </c>
      <c r="M46" s="276"/>
    </row>
    <row r="47" spans="1:13" x14ac:dyDescent="0.25">
      <c r="A47" s="260" t="s">
        <v>95</v>
      </c>
      <c r="B47" s="261" t="s">
        <v>62</v>
      </c>
      <c r="C47" s="257" t="s">
        <v>62</v>
      </c>
      <c r="D47" s="272">
        <v>821768275.07000005</v>
      </c>
      <c r="E47" s="257" t="s">
        <v>62</v>
      </c>
      <c r="F47" s="272">
        <v>2368506749.9699998</v>
      </c>
      <c r="G47" s="271">
        <v>124889824.34</v>
      </c>
      <c r="H47" s="279" t="s">
        <v>62</v>
      </c>
      <c r="I47" s="257" t="s">
        <v>62</v>
      </c>
      <c r="J47" s="279" t="s">
        <v>62</v>
      </c>
      <c r="K47" s="257" t="s">
        <v>62</v>
      </c>
      <c r="L47" s="272">
        <v>3315164849.3800001</v>
      </c>
      <c r="M47" s="273"/>
    </row>
    <row r="48" spans="1:13" s="262" customFormat="1" x14ac:dyDescent="0.25">
      <c r="A48" s="262" t="s">
        <v>45</v>
      </c>
      <c r="B48" s="263" t="s">
        <v>42</v>
      </c>
      <c r="C48" s="280" t="s">
        <v>62</v>
      </c>
      <c r="D48" s="275">
        <v>821768275.07000005</v>
      </c>
      <c r="E48" s="280" t="s">
        <v>62</v>
      </c>
      <c r="F48" s="275">
        <v>2368506749.9699998</v>
      </c>
      <c r="G48" s="274">
        <v>124889824.34</v>
      </c>
      <c r="H48" s="281" t="s">
        <v>62</v>
      </c>
      <c r="I48" s="280" t="s">
        <v>62</v>
      </c>
      <c r="J48" s="281" t="s">
        <v>62</v>
      </c>
      <c r="K48" s="280" t="s">
        <v>62</v>
      </c>
      <c r="L48" s="275">
        <v>3315164849.3800001</v>
      </c>
      <c r="M48" s="276"/>
    </row>
    <row r="49" spans="1:13" x14ac:dyDescent="0.25">
      <c r="A49" s="260" t="s">
        <v>94</v>
      </c>
      <c r="B49" s="261" t="s">
        <v>62</v>
      </c>
      <c r="C49" s="257" t="s">
        <v>62</v>
      </c>
      <c r="D49" s="279" t="s">
        <v>62</v>
      </c>
      <c r="E49" s="257" t="s">
        <v>62</v>
      </c>
      <c r="F49" s="272">
        <v>1916295523.22</v>
      </c>
      <c r="G49" s="257" t="s">
        <v>62</v>
      </c>
      <c r="H49" s="279" t="s">
        <v>62</v>
      </c>
      <c r="I49" s="257" t="s">
        <v>62</v>
      </c>
      <c r="J49" s="279" t="s">
        <v>62</v>
      </c>
      <c r="K49" s="257" t="s">
        <v>62</v>
      </c>
      <c r="L49" s="272">
        <v>1916295523.22</v>
      </c>
      <c r="M49" s="273"/>
    </row>
    <row r="50" spans="1:13" s="262" customFormat="1" x14ac:dyDescent="0.25">
      <c r="A50" s="262" t="s">
        <v>45</v>
      </c>
      <c r="B50" s="263" t="s">
        <v>42</v>
      </c>
      <c r="C50" s="280" t="s">
        <v>62</v>
      </c>
      <c r="D50" s="281" t="s">
        <v>62</v>
      </c>
      <c r="E50" s="280" t="s">
        <v>62</v>
      </c>
      <c r="F50" s="275">
        <v>1916295523.22</v>
      </c>
      <c r="G50" s="280" t="s">
        <v>62</v>
      </c>
      <c r="H50" s="281" t="s">
        <v>62</v>
      </c>
      <c r="I50" s="280" t="s">
        <v>62</v>
      </c>
      <c r="J50" s="281" t="s">
        <v>62</v>
      </c>
      <c r="K50" s="280" t="s">
        <v>62</v>
      </c>
      <c r="L50" s="275">
        <v>1916295523.22</v>
      </c>
      <c r="M50" s="276"/>
    </row>
    <row r="51" spans="1:13" x14ac:dyDescent="0.25">
      <c r="A51" s="260" t="s">
        <v>76</v>
      </c>
      <c r="B51" s="261" t="s">
        <v>62</v>
      </c>
      <c r="C51" s="271">
        <v>60836404.399999999</v>
      </c>
      <c r="D51" s="279" t="s">
        <v>62</v>
      </c>
      <c r="E51" s="257" t="s">
        <v>62</v>
      </c>
      <c r="F51" s="279" t="s">
        <v>62</v>
      </c>
      <c r="G51" s="257" t="s">
        <v>62</v>
      </c>
      <c r="H51" s="279" t="s">
        <v>62</v>
      </c>
      <c r="I51" s="257" t="s">
        <v>62</v>
      </c>
      <c r="J51" s="279" t="s">
        <v>62</v>
      </c>
      <c r="K51" s="257" t="s">
        <v>62</v>
      </c>
      <c r="L51" s="272">
        <v>60836404.399999999</v>
      </c>
      <c r="M51" s="273"/>
    </row>
    <row r="52" spans="1:13" s="262" customFormat="1" x14ac:dyDescent="0.25">
      <c r="A52" s="262" t="s">
        <v>45</v>
      </c>
      <c r="B52" s="263" t="s">
        <v>42</v>
      </c>
      <c r="C52" s="274">
        <v>60836404.399999999</v>
      </c>
      <c r="D52" s="281" t="s">
        <v>62</v>
      </c>
      <c r="E52" s="280" t="s">
        <v>62</v>
      </c>
      <c r="F52" s="281" t="s">
        <v>62</v>
      </c>
      <c r="G52" s="280" t="s">
        <v>62</v>
      </c>
      <c r="H52" s="281" t="s">
        <v>62</v>
      </c>
      <c r="I52" s="280" t="s">
        <v>62</v>
      </c>
      <c r="J52" s="281" t="s">
        <v>62</v>
      </c>
      <c r="K52" s="280" t="s">
        <v>62</v>
      </c>
      <c r="L52" s="275">
        <v>60836404.399999999</v>
      </c>
      <c r="M52" s="276"/>
    </row>
    <row r="53" spans="1:13" x14ac:dyDescent="0.25">
      <c r="A53" s="260" t="s">
        <v>93</v>
      </c>
      <c r="B53" s="261" t="s">
        <v>62</v>
      </c>
      <c r="C53" s="257" t="s">
        <v>62</v>
      </c>
      <c r="D53" s="272">
        <v>213908123.75</v>
      </c>
      <c r="E53" s="257" t="s">
        <v>62</v>
      </c>
      <c r="F53" s="279" t="s">
        <v>62</v>
      </c>
      <c r="G53" s="271">
        <v>389923951.29000002</v>
      </c>
      <c r="H53" s="272">
        <v>596498082.22000003</v>
      </c>
      <c r="I53" s="257" t="s">
        <v>62</v>
      </c>
      <c r="J53" s="279" t="s">
        <v>62</v>
      </c>
      <c r="K53" s="271">
        <v>122233213.56999999</v>
      </c>
      <c r="L53" s="272">
        <v>1322563370.8299999</v>
      </c>
      <c r="M53" s="273"/>
    </row>
    <row r="54" spans="1:13" s="262" customFormat="1" x14ac:dyDescent="0.25">
      <c r="A54" s="262" t="s">
        <v>45</v>
      </c>
      <c r="B54" s="263" t="s">
        <v>42</v>
      </c>
      <c r="C54" s="280" t="s">
        <v>62</v>
      </c>
      <c r="D54" s="275">
        <v>213908123.75</v>
      </c>
      <c r="E54" s="280" t="s">
        <v>62</v>
      </c>
      <c r="F54" s="281" t="s">
        <v>62</v>
      </c>
      <c r="G54" s="274">
        <v>389923951.29000002</v>
      </c>
      <c r="H54" s="275">
        <v>596498082.22000003</v>
      </c>
      <c r="I54" s="280" t="s">
        <v>62</v>
      </c>
      <c r="J54" s="281" t="s">
        <v>62</v>
      </c>
      <c r="K54" s="274">
        <v>122233213.56999999</v>
      </c>
      <c r="L54" s="275">
        <v>1322563370.8299999</v>
      </c>
      <c r="M54" s="276"/>
    </row>
    <row r="55" spans="1:13" x14ac:dyDescent="0.25">
      <c r="A55" s="258" t="s">
        <v>67</v>
      </c>
      <c r="B55" s="259" t="s">
        <v>62</v>
      </c>
      <c r="C55" s="264">
        <v>3679356224.8099999</v>
      </c>
      <c r="D55" s="266">
        <v>44142667927.470001</v>
      </c>
      <c r="E55" s="265">
        <v>1008533595.51</v>
      </c>
      <c r="F55" s="266">
        <v>78019832227.570007</v>
      </c>
      <c r="G55" s="265">
        <v>34704349948.790001</v>
      </c>
      <c r="H55" s="266">
        <v>52748101550.470001</v>
      </c>
      <c r="I55" s="265">
        <v>1943393305.24</v>
      </c>
      <c r="J55" s="266">
        <v>5304884895.29</v>
      </c>
      <c r="K55" s="265">
        <v>8594167079.8999996</v>
      </c>
      <c r="L55" s="266">
        <v>230145286755.04999</v>
      </c>
      <c r="M55" s="339">
        <f>+L55/L56</f>
        <v>0.21612133928590491</v>
      </c>
    </row>
    <row r="56" spans="1:13" x14ac:dyDescent="0.25">
      <c r="A56" s="258" t="s">
        <v>51</v>
      </c>
      <c r="B56" s="259" t="s">
        <v>62</v>
      </c>
      <c r="C56" s="264">
        <v>14446705760.780001</v>
      </c>
      <c r="D56" s="264">
        <v>224703414452.22</v>
      </c>
      <c r="E56" s="264">
        <v>8529825993.3999996</v>
      </c>
      <c r="F56" s="264">
        <v>325725323326.71997</v>
      </c>
      <c r="G56" s="264">
        <v>162769713014.47</v>
      </c>
      <c r="H56" s="264">
        <v>202731655697.04001</v>
      </c>
      <c r="I56" s="264">
        <v>20540239028.639999</v>
      </c>
      <c r="J56" s="264">
        <v>26979305310.299999</v>
      </c>
      <c r="K56" s="264">
        <v>69579845559.800003</v>
      </c>
      <c r="L56" s="266">
        <v>1064889230815.8101</v>
      </c>
      <c r="M56" s="340"/>
    </row>
    <row r="57" spans="1:13" x14ac:dyDescent="0.25">
      <c r="A57" s="258" t="s">
        <v>52</v>
      </c>
      <c r="B57" s="259" t="s">
        <v>62</v>
      </c>
      <c r="C57" s="239">
        <f>+C55/C56</f>
        <v>0.25468479013386824</v>
      </c>
      <c r="D57" s="239">
        <f t="shared" ref="D57:K57" si="0">+D55/D56</f>
        <v>0.19644858550583491</v>
      </c>
      <c r="E57" s="239">
        <f t="shared" si="0"/>
        <v>0.11823612771120519</v>
      </c>
      <c r="F57" s="239">
        <f t="shared" si="0"/>
        <v>0.23952645569810957</v>
      </c>
      <c r="G57" s="239">
        <f t="shared" si="0"/>
        <v>0.21321134814377188</v>
      </c>
      <c r="H57" s="239">
        <f t="shared" si="0"/>
        <v>0.26018680392615245</v>
      </c>
      <c r="I57" s="239">
        <f t="shared" si="0"/>
        <v>9.4613957633611578E-2</v>
      </c>
      <c r="J57" s="239">
        <f t="shared" si="0"/>
        <v>0.19662792774967161</v>
      </c>
      <c r="K57" s="239">
        <f t="shared" si="0"/>
        <v>0.12351517901133872</v>
      </c>
      <c r="L57" s="335" t="s">
        <v>53</v>
      </c>
      <c r="M57" s="336"/>
    </row>
  </sheetData>
  <sheetProtection formatCells="0" formatColumns="0" formatRows="0" insertColumns="0" insertRows="0" insertHyperlinks="0" deleteColumns="0" deleteRows="0" sort="0" autoFilter="0" pivotTables="0"/>
  <mergeCells count="17">
    <mergeCell ref="L57:M57"/>
    <mergeCell ref="M55:M56"/>
    <mergeCell ref="H6:H7"/>
    <mergeCell ref="I6:I7"/>
    <mergeCell ref="J6:J7"/>
    <mergeCell ref="K6:K7"/>
    <mergeCell ref="L6:M6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5D7D-766A-44BC-A0F3-AA4E01337AE9}">
  <dimension ref="A1:M71"/>
  <sheetViews>
    <sheetView showGridLines="0" tabSelected="1" topLeftCell="A34" workbookViewId="0">
      <selection activeCell="A39" sqref="A39:A58"/>
    </sheetView>
  </sheetViews>
  <sheetFormatPr baseColWidth="10" defaultColWidth="9.140625" defaultRowHeight="15" x14ac:dyDescent="0.25"/>
  <cols>
    <col min="1" max="1" width="99" style="256" bestFit="1" customWidth="1"/>
    <col min="2" max="2" width="13.42578125" style="256" customWidth="1"/>
    <col min="3" max="3" width="21.140625" style="256" hidden="1" customWidth="1"/>
    <col min="4" max="4" width="22.28515625" style="256" hidden="1" customWidth="1"/>
    <col min="5" max="5" width="20" style="256" hidden="1" customWidth="1"/>
    <col min="6" max="8" width="22.28515625" style="256" hidden="1" customWidth="1"/>
    <col min="9" max="11" width="21.140625" style="256" hidden="1" customWidth="1"/>
    <col min="12" max="12" width="24.7109375" style="256" bestFit="1" customWidth="1"/>
    <col min="13" max="13" width="16.42578125" style="256" bestFit="1" customWidth="1"/>
    <col min="14" max="16384" width="9.140625" style="256"/>
  </cols>
  <sheetData>
    <row r="1" spans="1:13" x14ac:dyDescent="0.25">
      <c r="A1" s="255"/>
    </row>
    <row r="2" spans="1:13" x14ac:dyDescent="0.25">
      <c r="A2" s="337" t="s">
        <v>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3" x14ac:dyDescent="0.25">
      <c r="A3" s="337" t="s">
        <v>109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3" x14ac:dyDescent="0.25">
      <c r="A4" s="337" t="s">
        <v>83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</row>
    <row r="5" spans="1:13" x14ac:dyDescent="0.25">
      <c r="A5" s="257"/>
    </row>
    <row r="6" spans="1:13" ht="15" customHeight="1" x14ac:dyDescent="0.25">
      <c r="A6" s="291" t="s">
        <v>2</v>
      </c>
      <c r="B6" s="292" t="s">
        <v>3</v>
      </c>
      <c r="C6" s="295" t="s">
        <v>4</v>
      </c>
      <c r="D6" s="293" t="s">
        <v>5</v>
      </c>
      <c r="E6" s="313" t="s">
        <v>6</v>
      </c>
      <c r="F6" s="293" t="s">
        <v>7</v>
      </c>
      <c r="G6" s="313" t="s">
        <v>8</v>
      </c>
      <c r="H6" s="291" t="s">
        <v>9</v>
      </c>
      <c r="I6" s="330" t="s">
        <v>11</v>
      </c>
      <c r="J6" s="324" t="s">
        <v>10</v>
      </c>
      <c r="K6" s="331" t="s">
        <v>12</v>
      </c>
      <c r="L6" s="325" t="s">
        <v>88</v>
      </c>
      <c r="M6" s="324"/>
    </row>
    <row r="7" spans="1:13" x14ac:dyDescent="0.25">
      <c r="A7" s="291"/>
      <c r="B7" s="292"/>
      <c r="C7" s="296"/>
      <c r="D7" s="294"/>
      <c r="E7" s="314"/>
      <c r="F7" s="294"/>
      <c r="G7" s="314"/>
      <c r="H7" s="291"/>
      <c r="I7" s="330"/>
      <c r="J7" s="324"/>
      <c r="K7" s="331"/>
      <c r="L7" s="240" t="s">
        <v>89</v>
      </c>
      <c r="M7" s="170" t="s">
        <v>15</v>
      </c>
    </row>
    <row r="8" spans="1:13" x14ac:dyDescent="0.25">
      <c r="A8" s="258" t="s">
        <v>16</v>
      </c>
      <c r="B8" s="277" t="s">
        <v>62</v>
      </c>
      <c r="C8" s="268">
        <v>3188006791.3899999</v>
      </c>
      <c r="D8" s="269">
        <v>33606280556.790001</v>
      </c>
      <c r="E8" s="268">
        <v>874405724.30999994</v>
      </c>
      <c r="F8" s="269">
        <v>63012335039.190002</v>
      </c>
      <c r="G8" s="268">
        <v>26005674758.889999</v>
      </c>
      <c r="H8" s="269">
        <v>41189967643.989998</v>
      </c>
      <c r="I8" s="268">
        <v>1104417913.3599999</v>
      </c>
      <c r="J8" s="269">
        <v>5086504877.5</v>
      </c>
      <c r="K8" s="268">
        <v>5373098218.4099998</v>
      </c>
      <c r="L8" s="269">
        <v>179440691523.82999</v>
      </c>
      <c r="M8" s="289">
        <f>+(L8/$L$59)</f>
        <v>0.76692719118653796</v>
      </c>
    </row>
    <row r="9" spans="1:13" x14ac:dyDescent="0.25">
      <c r="A9" s="260" t="s">
        <v>18</v>
      </c>
      <c r="B9" s="287" t="s">
        <v>62</v>
      </c>
      <c r="C9" s="272">
        <v>3188006791.3899999</v>
      </c>
      <c r="D9" s="271">
        <v>33606280556.790001</v>
      </c>
      <c r="E9" s="272">
        <v>874405724.30999994</v>
      </c>
      <c r="F9" s="271">
        <v>63012335039.190002</v>
      </c>
      <c r="G9" s="272">
        <v>26005674758.889999</v>
      </c>
      <c r="H9" s="271">
        <v>41189967643.989998</v>
      </c>
      <c r="I9" s="272">
        <v>1104417913.3599999</v>
      </c>
      <c r="J9" s="271">
        <v>5086504877.5</v>
      </c>
      <c r="K9" s="272">
        <v>5373098218.4099998</v>
      </c>
      <c r="L9" s="271">
        <v>179440691523.82999</v>
      </c>
      <c r="M9" s="273"/>
    </row>
    <row r="10" spans="1:13" s="262" customFormat="1" ht="15" customHeight="1" x14ac:dyDescent="0.25">
      <c r="A10" s="262" t="s">
        <v>19</v>
      </c>
      <c r="B10" s="288" t="s">
        <v>20</v>
      </c>
      <c r="C10" s="275">
        <v>3188006791.3899999</v>
      </c>
      <c r="D10" s="274">
        <v>33606280556.790001</v>
      </c>
      <c r="E10" s="275">
        <v>874405724.30999994</v>
      </c>
      <c r="F10" s="274">
        <v>63012335039.190002</v>
      </c>
      <c r="G10" s="275">
        <v>26005674758.889999</v>
      </c>
      <c r="H10" s="274">
        <v>41189967643.989998</v>
      </c>
      <c r="I10" s="275">
        <v>1104417913.3599999</v>
      </c>
      <c r="J10" s="274">
        <v>5086504877.5</v>
      </c>
      <c r="K10" s="275">
        <v>5373098218.4099998</v>
      </c>
      <c r="L10" s="274">
        <v>179440691523.82999</v>
      </c>
      <c r="M10" s="276"/>
    </row>
    <row r="11" spans="1:13" x14ac:dyDescent="0.25">
      <c r="A11" s="258" t="s">
        <v>21</v>
      </c>
      <c r="B11" s="277" t="s">
        <v>62</v>
      </c>
      <c r="C11" s="282" t="s">
        <v>62</v>
      </c>
      <c r="D11" s="269">
        <v>864123657.28999996</v>
      </c>
      <c r="E11" s="278">
        <v>557397.05000000005</v>
      </c>
      <c r="F11" s="269">
        <v>386026953.62</v>
      </c>
      <c r="G11" s="278">
        <v>460688889.76999998</v>
      </c>
      <c r="H11" s="269">
        <v>920881758.03999996</v>
      </c>
      <c r="I11" s="278">
        <v>33290566.02</v>
      </c>
      <c r="J11" s="269">
        <v>11625162.380000001</v>
      </c>
      <c r="K11" s="278">
        <v>68527444.290000007</v>
      </c>
      <c r="L11" s="269">
        <v>2745721828.46</v>
      </c>
      <c r="M11" s="270">
        <f>+(L11/$L$59)</f>
        <v>1.1735179528110233E-2</v>
      </c>
    </row>
    <row r="12" spans="1:13" x14ac:dyDescent="0.25">
      <c r="A12" s="260" t="s">
        <v>68</v>
      </c>
      <c r="B12" s="287" t="s">
        <v>62</v>
      </c>
      <c r="C12" s="279" t="s">
        <v>62</v>
      </c>
      <c r="D12" s="271">
        <v>864123657.28999996</v>
      </c>
      <c r="E12" s="279" t="s">
        <v>62</v>
      </c>
      <c r="F12" s="257" t="s">
        <v>62</v>
      </c>
      <c r="G12" s="272">
        <v>460688889.76999998</v>
      </c>
      <c r="H12" s="271">
        <v>920881758.03999996</v>
      </c>
      <c r="I12" s="272">
        <v>33290566.02</v>
      </c>
      <c r="J12" s="257" t="s">
        <v>62</v>
      </c>
      <c r="K12" s="272">
        <v>68527444.290000007</v>
      </c>
      <c r="L12" s="271">
        <v>2347512315.4099998</v>
      </c>
      <c r="M12" s="273"/>
    </row>
    <row r="13" spans="1:13" s="262" customFormat="1" x14ac:dyDescent="0.25">
      <c r="A13" s="262" t="s">
        <v>22</v>
      </c>
      <c r="B13" s="288" t="s">
        <v>23</v>
      </c>
      <c r="C13" s="281" t="s">
        <v>62</v>
      </c>
      <c r="D13" s="274">
        <v>864123657.28999996</v>
      </c>
      <c r="E13" s="281" t="s">
        <v>62</v>
      </c>
      <c r="F13" s="280" t="s">
        <v>62</v>
      </c>
      <c r="G13" s="275">
        <v>460688889.76999998</v>
      </c>
      <c r="H13" s="274">
        <v>920881758.03999996</v>
      </c>
      <c r="I13" s="275">
        <v>33290566.02</v>
      </c>
      <c r="J13" s="280" t="s">
        <v>62</v>
      </c>
      <c r="K13" s="275">
        <v>68527444.290000007</v>
      </c>
      <c r="L13" s="274">
        <v>2347512315.4099998</v>
      </c>
      <c r="M13" s="276"/>
    </row>
    <row r="14" spans="1:13" x14ac:dyDescent="0.25">
      <c r="A14" s="260" t="s">
        <v>101</v>
      </c>
      <c r="B14" s="287" t="s">
        <v>62</v>
      </c>
      <c r="C14" s="279" t="s">
        <v>62</v>
      </c>
      <c r="D14" s="257" t="s">
        <v>62</v>
      </c>
      <c r="E14" s="272">
        <v>557397.05000000005</v>
      </c>
      <c r="F14" s="257" t="s">
        <v>62</v>
      </c>
      <c r="G14" s="279" t="s">
        <v>62</v>
      </c>
      <c r="H14" s="257" t="s">
        <v>62</v>
      </c>
      <c r="I14" s="279" t="s">
        <v>62</v>
      </c>
      <c r="J14" s="257" t="s">
        <v>62</v>
      </c>
      <c r="K14" s="279" t="s">
        <v>62</v>
      </c>
      <c r="L14" s="271">
        <v>557397.05000000005</v>
      </c>
      <c r="M14" s="273"/>
    </row>
    <row r="15" spans="1:13" s="262" customFormat="1" x14ac:dyDescent="0.25">
      <c r="A15" s="262" t="s">
        <v>22</v>
      </c>
      <c r="B15" s="288" t="s">
        <v>25</v>
      </c>
      <c r="C15" s="281" t="s">
        <v>62</v>
      </c>
      <c r="D15" s="280" t="s">
        <v>62</v>
      </c>
      <c r="E15" s="275">
        <v>557397.05000000005</v>
      </c>
      <c r="F15" s="280" t="s">
        <v>62</v>
      </c>
      <c r="G15" s="281" t="s">
        <v>62</v>
      </c>
      <c r="H15" s="280" t="s">
        <v>62</v>
      </c>
      <c r="I15" s="281" t="s">
        <v>62</v>
      </c>
      <c r="J15" s="280" t="s">
        <v>62</v>
      </c>
      <c r="K15" s="281" t="s">
        <v>62</v>
      </c>
      <c r="L15" s="274">
        <v>557397.05000000005</v>
      </c>
      <c r="M15" s="276"/>
    </row>
    <row r="16" spans="1:13" x14ac:dyDescent="0.25">
      <c r="A16" s="260" t="s">
        <v>70</v>
      </c>
      <c r="B16" s="287" t="s">
        <v>62</v>
      </c>
      <c r="C16" s="279" t="s">
        <v>62</v>
      </c>
      <c r="D16" s="257" t="s">
        <v>62</v>
      </c>
      <c r="E16" s="279" t="s">
        <v>62</v>
      </c>
      <c r="F16" s="271">
        <v>4139469.65</v>
      </c>
      <c r="G16" s="279" t="s">
        <v>62</v>
      </c>
      <c r="H16" s="257" t="s">
        <v>62</v>
      </c>
      <c r="I16" s="279" t="s">
        <v>62</v>
      </c>
      <c r="J16" s="257" t="s">
        <v>62</v>
      </c>
      <c r="K16" s="279" t="s">
        <v>62</v>
      </c>
      <c r="L16" s="271">
        <v>4139469.65</v>
      </c>
      <c r="M16" s="273"/>
    </row>
    <row r="17" spans="1:13" s="262" customFormat="1" x14ac:dyDescent="0.25">
      <c r="A17" s="262" t="s">
        <v>22</v>
      </c>
      <c r="B17" s="288" t="s">
        <v>25</v>
      </c>
      <c r="C17" s="281" t="s">
        <v>62</v>
      </c>
      <c r="D17" s="280" t="s">
        <v>62</v>
      </c>
      <c r="E17" s="281" t="s">
        <v>62</v>
      </c>
      <c r="F17" s="274">
        <v>4139469.65</v>
      </c>
      <c r="G17" s="281" t="s">
        <v>62</v>
      </c>
      <c r="H17" s="280" t="s">
        <v>62</v>
      </c>
      <c r="I17" s="281" t="s">
        <v>62</v>
      </c>
      <c r="J17" s="280" t="s">
        <v>62</v>
      </c>
      <c r="K17" s="281" t="s">
        <v>62</v>
      </c>
      <c r="L17" s="274">
        <v>4139469.65</v>
      </c>
      <c r="M17" s="276"/>
    </row>
    <row r="18" spans="1:13" x14ac:dyDescent="0.25">
      <c r="A18" s="260" t="s">
        <v>91</v>
      </c>
      <c r="B18" s="287" t="s">
        <v>62</v>
      </c>
      <c r="C18" s="279" t="s">
        <v>62</v>
      </c>
      <c r="D18" s="257" t="s">
        <v>62</v>
      </c>
      <c r="E18" s="279" t="s">
        <v>62</v>
      </c>
      <c r="F18" s="271">
        <v>381887483.97000003</v>
      </c>
      <c r="G18" s="279" t="s">
        <v>62</v>
      </c>
      <c r="H18" s="257" t="s">
        <v>62</v>
      </c>
      <c r="I18" s="279" t="s">
        <v>62</v>
      </c>
      <c r="J18" s="257" t="s">
        <v>62</v>
      </c>
      <c r="K18" s="279" t="s">
        <v>62</v>
      </c>
      <c r="L18" s="271">
        <v>381887483.97000003</v>
      </c>
      <c r="M18" s="273"/>
    </row>
    <row r="19" spans="1:13" s="262" customFormat="1" x14ac:dyDescent="0.25">
      <c r="A19" s="262" t="s">
        <v>22</v>
      </c>
      <c r="B19" s="288" t="s">
        <v>23</v>
      </c>
      <c r="C19" s="281" t="s">
        <v>62</v>
      </c>
      <c r="D19" s="280" t="s">
        <v>62</v>
      </c>
      <c r="E19" s="281" t="s">
        <v>62</v>
      </c>
      <c r="F19" s="274">
        <v>381887483.97000003</v>
      </c>
      <c r="G19" s="281" t="s">
        <v>62</v>
      </c>
      <c r="H19" s="280" t="s">
        <v>62</v>
      </c>
      <c r="I19" s="281" t="s">
        <v>62</v>
      </c>
      <c r="J19" s="280" t="s">
        <v>62</v>
      </c>
      <c r="K19" s="281" t="s">
        <v>62</v>
      </c>
      <c r="L19" s="274">
        <v>381887483.97000003</v>
      </c>
      <c r="M19" s="276"/>
    </row>
    <row r="20" spans="1:13" x14ac:dyDescent="0.25">
      <c r="A20" s="260" t="s">
        <v>71</v>
      </c>
      <c r="B20" s="287" t="s">
        <v>62</v>
      </c>
      <c r="C20" s="279" t="s">
        <v>62</v>
      </c>
      <c r="D20" s="257" t="s">
        <v>62</v>
      </c>
      <c r="E20" s="279" t="s">
        <v>62</v>
      </c>
      <c r="F20" s="257" t="s">
        <v>62</v>
      </c>
      <c r="G20" s="279" t="s">
        <v>62</v>
      </c>
      <c r="H20" s="257" t="s">
        <v>62</v>
      </c>
      <c r="I20" s="279" t="s">
        <v>62</v>
      </c>
      <c r="J20" s="271">
        <v>11625162.380000001</v>
      </c>
      <c r="K20" s="279" t="s">
        <v>62</v>
      </c>
      <c r="L20" s="271">
        <v>11625162.380000001</v>
      </c>
      <c r="M20" s="273"/>
    </row>
    <row r="21" spans="1:13" s="262" customFormat="1" x14ac:dyDescent="0.25">
      <c r="A21" s="262" t="s">
        <v>22</v>
      </c>
      <c r="B21" s="288" t="s">
        <v>23</v>
      </c>
      <c r="C21" s="281" t="s">
        <v>62</v>
      </c>
      <c r="D21" s="280" t="s">
        <v>62</v>
      </c>
      <c r="E21" s="281" t="s">
        <v>62</v>
      </c>
      <c r="F21" s="280" t="s">
        <v>62</v>
      </c>
      <c r="G21" s="281" t="s">
        <v>62</v>
      </c>
      <c r="H21" s="280" t="s">
        <v>62</v>
      </c>
      <c r="I21" s="281" t="s">
        <v>62</v>
      </c>
      <c r="J21" s="274">
        <v>11625162.380000001</v>
      </c>
      <c r="K21" s="281" t="s">
        <v>62</v>
      </c>
      <c r="L21" s="274">
        <v>11625162.380000001</v>
      </c>
      <c r="M21" s="276"/>
    </row>
    <row r="22" spans="1:13" x14ac:dyDescent="0.25">
      <c r="A22" s="258" t="s">
        <v>32</v>
      </c>
      <c r="B22" s="277" t="s">
        <v>62</v>
      </c>
      <c r="C22" s="282" t="s">
        <v>62</v>
      </c>
      <c r="D22" s="283" t="s">
        <v>62</v>
      </c>
      <c r="E22" s="278">
        <v>41157500.43</v>
      </c>
      <c r="F22" s="269">
        <v>3303338457.71</v>
      </c>
      <c r="G22" s="278">
        <v>1137517964.3399999</v>
      </c>
      <c r="H22" s="269">
        <v>3645127312.3600001</v>
      </c>
      <c r="I22" s="278">
        <v>129182165.48</v>
      </c>
      <c r="J22" s="269">
        <v>249224152</v>
      </c>
      <c r="K22" s="278">
        <v>678485438.49000001</v>
      </c>
      <c r="L22" s="269">
        <v>9184032990.8099995</v>
      </c>
      <c r="M22" s="270">
        <f>+(L22/$L$59)</f>
        <v>3.9252438037283358E-2</v>
      </c>
    </row>
    <row r="23" spans="1:13" x14ac:dyDescent="0.25">
      <c r="A23" s="260" t="s">
        <v>33</v>
      </c>
      <c r="B23" s="287" t="s">
        <v>62</v>
      </c>
      <c r="C23" s="279" t="s">
        <v>62</v>
      </c>
      <c r="D23" s="257" t="s">
        <v>62</v>
      </c>
      <c r="E23" s="279" t="s">
        <v>62</v>
      </c>
      <c r="F23" s="271">
        <v>1132442496.78</v>
      </c>
      <c r="G23" s="272">
        <v>518046169.25</v>
      </c>
      <c r="H23" s="271">
        <v>1372931203.46</v>
      </c>
      <c r="I23" s="272">
        <v>96287122.420000002</v>
      </c>
      <c r="J23" s="271">
        <v>13514320.210000001</v>
      </c>
      <c r="K23" s="272">
        <v>186674891.13999999</v>
      </c>
      <c r="L23" s="271">
        <v>3319896203.2600002</v>
      </c>
      <c r="M23" s="273"/>
    </row>
    <row r="24" spans="1:13" s="262" customFormat="1" x14ac:dyDescent="0.25">
      <c r="A24" s="262" t="s">
        <v>34</v>
      </c>
      <c r="B24" s="288" t="s">
        <v>35</v>
      </c>
      <c r="C24" s="281" t="s">
        <v>62</v>
      </c>
      <c r="D24" s="280" t="s">
        <v>62</v>
      </c>
      <c r="E24" s="281" t="s">
        <v>62</v>
      </c>
      <c r="F24" s="274">
        <v>1132442496.78</v>
      </c>
      <c r="G24" s="275">
        <v>518046169.25</v>
      </c>
      <c r="H24" s="274">
        <v>1372931203.46</v>
      </c>
      <c r="I24" s="275">
        <v>96287122.420000002</v>
      </c>
      <c r="J24" s="274">
        <v>13514320.210000001</v>
      </c>
      <c r="K24" s="275">
        <v>186674891.13999999</v>
      </c>
      <c r="L24" s="274">
        <v>3319896203.2600002</v>
      </c>
      <c r="M24" s="276"/>
    </row>
    <row r="25" spans="1:13" x14ac:dyDescent="0.25">
      <c r="A25" s="260" t="s">
        <v>36</v>
      </c>
      <c r="B25" s="287" t="s">
        <v>62</v>
      </c>
      <c r="C25" s="279" t="s">
        <v>62</v>
      </c>
      <c r="D25" s="257" t="s">
        <v>62</v>
      </c>
      <c r="E25" s="279" t="s">
        <v>62</v>
      </c>
      <c r="F25" s="271">
        <v>2170895960.9299998</v>
      </c>
      <c r="G25" s="272">
        <v>513062695.63</v>
      </c>
      <c r="H25" s="271">
        <v>1792423863.3</v>
      </c>
      <c r="I25" s="272">
        <v>15947811.85</v>
      </c>
      <c r="J25" s="271">
        <v>113153567.81</v>
      </c>
      <c r="K25" s="272">
        <v>477284349.17000002</v>
      </c>
      <c r="L25" s="271">
        <v>5082768248.6899996</v>
      </c>
      <c r="M25" s="273"/>
    </row>
    <row r="26" spans="1:13" s="262" customFormat="1" x14ac:dyDescent="0.25">
      <c r="A26" s="262" t="s">
        <v>34</v>
      </c>
      <c r="B26" s="288" t="s">
        <v>35</v>
      </c>
      <c r="C26" s="281" t="s">
        <v>62</v>
      </c>
      <c r="D26" s="280" t="s">
        <v>62</v>
      </c>
      <c r="E26" s="281" t="s">
        <v>62</v>
      </c>
      <c r="F26" s="274">
        <v>2170895960.9299998</v>
      </c>
      <c r="G26" s="275">
        <v>513062695.63</v>
      </c>
      <c r="H26" s="274">
        <v>1792423863.3</v>
      </c>
      <c r="I26" s="275">
        <v>15947811.85</v>
      </c>
      <c r="J26" s="274">
        <v>113153567.81</v>
      </c>
      <c r="K26" s="275">
        <v>477284349.17000002</v>
      </c>
      <c r="L26" s="274">
        <v>5082768248.6899996</v>
      </c>
      <c r="M26" s="276"/>
    </row>
    <row r="27" spans="1:13" x14ac:dyDescent="0.25">
      <c r="A27" s="260" t="s">
        <v>73</v>
      </c>
      <c r="B27" s="287" t="s">
        <v>62</v>
      </c>
      <c r="C27" s="279" t="s">
        <v>62</v>
      </c>
      <c r="D27" s="257" t="s">
        <v>62</v>
      </c>
      <c r="E27" s="272">
        <v>41157500.43</v>
      </c>
      <c r="F27" s="257" t="s">
        <v>62</v>
      </c>
      <c r="G27" s="272">
        <v>106409099.45999999</v>
      </c>
      <c r="H27" s="271">
        <v>479772245.60000002</v>
      </c>
      <c r="I27" s="272">
        <v>16947231.210000001</v>
      </c>
      <c r="J27" s="271">
        <v>122556263.98</v>
      </c>
      <c r="K27" s="272">
        <v>14526198.18</v>
      </c>
      <c r="L27" s="271">
        <v>781368538.86000001</v>
      </c>
      <c r="M27" s="273"/>
    </row>
    <row r="28" spans="1:13" s="262" customFormat="1" x14ac:dyDescent="0.25">
      <c r="A28" s="262" t="s">
        <v>34</v>
      </c>
      <c r="B28" s="288" t="s">
        <v>38</v>
      </c>
      <c r="C28" s="281" t="s">
        <v>62</v>
      </c>
      <c r="D28" s="280" t="s">
        <v>62</v>
      </c>
      <c r="E28" s="275">
        <v>41157500.43</v>
      </c>
      <c r="F28" s="280" t="s">
        <v>62</v>
      </c>
      <c r="G28" s="275">
        <v>106409099.45999999</v>
      </c>
      <c r="H28" s="274">
        <v>479772245.60000002</v>
      </c>
      <c r="I28" s="275">
        <v>16947231.210000001</v>
      </c>
      <c r="J28" s="274">
        <v>122556263.98</v>
      </c>
      <c r="K28" s="275">
        <v>14526198.18</v>
      </c>
      <c r="L28" s="274">
        <v>781368538.86000001</v>
      </c>
      <c r="M28" s="276"/>
    </row>
    <row r="29" spans="1:13" x14ac:dyDescent="0.25">
      <c r="A29" s="258" t="s">
        <v>74</v>
      </c>
      <c r="B29" s="277" t="s">
        <v>62</v>
      </c>
      <c r="C29" s="282" t="s">
        <v>62</v>
      </c>
      <c r="D29" s="283" t="s">
        <v>62</v>
      </c>
      <c r="E29" s="282" t="s">
        <v>62</v>
      </c>
      <c r="F29" s="269">
        <v>800053337.61000001</v>
      </c>
      <c r="G29" s="278">
        <v>258257885.63999999</v>
      </c>
      <c r="H29" s="283" t="s">
        <v>62</v>
      </c>
      <c r="I29" s="278">
        <v>112987474.05</v>
      </c>
      <c r="J29" s="283" t="s">
        <v>62</v>
      </c>
      <c r="K29" s="278">
        <v>112987474.05</v>
      </c>
      <c r="L29" s="269">
        <v>1284286171.3499999</v>
      </c>
      <c r="M29" s="270">
        <f>+(L29/$L$59)</f>
        <v>5.4890224603395769E-3</v>
      </c>
    </row>
    <row r="30" spans="1:13" x14ac:dyDescent="0.25">
      <c r="A30" s="286" t="s">
        <v>63</v>
      </c>
      <c r="B30" s="287" t="s">
        <v>62</v>
      </c>
      <c r="C30" s="279" t="s">
        <v>62</v>
      </c>
      <c r="D30" s="257" t="s">
        <v>62</v>
      </c>
      <c r="E30" s="279" t="s">
        <v>62</v>
      </c>
      <c r="F30" s="271">
        <v>800053337.61000001</v>
      </c>
      <c r="G30" s="272">
        <v>258257885.63999999</v>
      </c>
      <c r="H30" s="257" t="s">
        <v>62</v>
      </c>
      <c r="I30" s="272">
        <v>112987474.05</v>
      </c>
      <c r="J30" s="257" t="s">
        <v>62</v>
      </c>
      <c r="K30" s="272">
        <v>112987474.05</v>
      </c>
      <c r="L30" s="271">
        <v>1284286171.3499999</v>
      </c>
      <c r="M30" s="273"/>
    </row>
    <row r="31" spans="1:13" s="262" customFormat="1" x14ac:dyDescent="0.25">
      <c r="A31" s="262" t="s">
        <v>64</v>
      </c>
      <c r="B31" s="288" t="s">
        <v>38</v>
      </c>
      <c r="C31" s="281" t="s">
        <v>62</v>
      </c>
      <c r="D31" s="280" t="s">
        <v>62</v>
      </c>
      <c r="E31" s="281" t="s">
        <v>62</v>
      </c>
      <c r="F31" s="274">
        <v>800053337.61000001</v>
      </c>
      <c r="G31" s="275">
        <v>258257885.63999999</v>
      </c>
      <c r="H31" s="280" t="s">
        <v>62</v>
      </c>
      <c r="I31" s="275">
        <v>112987474.05</v>
      </c>
      <c r="J31" s="280" t="s">
        <v>62</v>
      </c>
      <c r="K31" s="275">
        <v>112987474.05</v>
      </c>
      <c r="L31" s="274">
        <v>1284286171.3499999</v>
      </c>
      <c r="M31" s="276"/>
    </row>
    <row r="32" spans="1:13" x14ac:dyDescent="0.25">
      <c r="A32" s="258" t="s">
        <v>39</v>
      </c>
      <c r="B32" s="277" t="s">
        <v>62</v>
      </c>
      <c r="C32" s="278">
        <v>564175925.28999996</v>
      </c>
      <c r="D32" s="269">
        <v>10217378088.790001</v>
      </c>
      <c r="E32" s="278">
        <v>91892164.599999994</v>
      </c>
      <c r="F32" s="269">
        <v>11369763977.379999</v>
      </c>
      <c r="G32" s="278">
        <v>8518951043.3800001</v>
      </c>
      <c r="H32" s="269">
        <v>7514953861.6899996</v>
      </c>
      <c r="I32" s="278">
        <v>579655240.25999999</v>
      </c>
      <c r="J32" s="283" t="s">
        <v>62</v>
      </c>
      <c r="K32" s="278">
        <v>2462065452.3699999</v>
      </c>
      <c r="L32" s="269">
        <v>41318835753.760002</v>
      </c>
      <c r="M32" s="270">
        <f>+(L32/$L$59)</f>
        <v>0.17659616878772882</v>
      </c>
    </row>
    <row r="33" spans="1:13" x14ac:dyDescent="0.25">
      <c r="A33" s="260" t="s">
        <v>104</v>
      </c>
      <c r="B33" s="287" t="s">
        <v>62</v>
      </c>
      <c r="C33" s="279" t="s">
        <v>62</v>
      </c>
      <c r="D33" s="271">
        <v>3065902084.4200001</v>
      </c>
      <c r="E33" s="279" t="s">
        <v>62</v>
      </c>
      <c r="F33" s="271">
        <v>1341610547</v>
      </c>
      <c r="G33" s="272">
        <v>1341610547</v>
      </c>
      <c r="H33" s="271">
        <v>1287141158.79</v>
      </c>
      <c r="I33" s="279" t="s">
        <v>62</v>
      </c>
      <c r="J33" s="257" t="s">
        <v>62</v>
      </c>
      <c r="K33" s="272">
        <v>293598052.10000002</v>
      </c>
      <c r="L33" s="271">
        <v>7329862389.3100004</v>
      </c>
      <c r="M33" s="273"/>
    </row>
    <row r="34" spans="1:13" s="262" customFormat="1" x14ac:dyDescent="0.25">
      <c r="A34" s="262" t="s">
        <v>45</v>
      </c>
      <c r="B34" s="288" t="s">
        <v>42</v>
      </c>
      <c r="C34" s="281" t="s">
        <v>62</v>
      </c>
      <c r="D34" s="274">
        <v>3065902084.4200001</v>
      </c>
      <c r="E34" s="281" t="s">
        <v>62</v>
      </c>
      <c r="F34" s="274">
        <v>1341610547</v>
      </c>
      <c r="G34" s="275">
        <v>1341610547</v>
      </c>
      <c r="H34" s="274">
        <v>1287141158.79</v>
      </c>
      <c r="I34" s="281" t="s">
        <v>62</v>
      </c>
      <c r="J34" s="280" t="s">
        <v>62</v>
      </c>
      <c r="K34" s="275">
        <v>293598052.10000002</v>
      </c>
      <c r="L34" s="274">
        <v>7329862389.3100004</v>
      </c>
      <c r="M34" s="276"/>
    </row>
    <row r="35" spans="1:13" x14ac:dyDescent="0.25">
      <c r="A35" s="260" t="s">
        <v>110</v>
      </c>
      <c r="B35" s="287" t="s">
        <v>62</v>
      </c>
      <c r="C35" s="279" t="s">
        <v>62</v>
      </c>
      <c r="D35" s="271">
        <v>4265076814.8200002</v>
      </c>
      <c r="E35" s="279" t="s">
        <v>62</v>
      </c>
      <c r="F35" s="271">
        <v>4016668204.23</v>
      </c>
      <c r="G35" s="272">
        <v>2588251731.6700001</v>
      </c>
      <c r="H35" s="271">
        <v>3225116786.1500001</v>
      </c>
      <c r="I35" s="279" t="s">
        <v>62</v>
      </c>
      <c r="J35" s="257" t="s">
        <v>62</v>
      </c>
      <c r="K35" s="272">
        <v>1000953716.49</v>
      </c>
      <c r="L35" s="271">
        <v>15096067253.360001</v>
      </c>
      <c r="M35" s="273"/>
    </row>
    <row r="36" spans="1:13" s="262" customFormat="1" x14ac:dyDescent="0.25">
      <c r="A36" s="262" t="s">
        <v>45</v>
      </c>
      <c r="B36" s="288" t="s">
        <v>42</v>
      </c>
      <c r="C36" s="281" t="s">
        <v>62</v>
      </c>
      <c r="D36" s="274">
        <v>4265076814.8200002</v>
      </c>
      <c r="E36" s="281" t="s">
        <v>62</v>
      </c>
      <c r="F36" s="274">
        <v>4016668204.23</v>
      </c>
      <c r="G36" s="275">
        <v>2588251731.6700001</v>
      </c>
      <c r="H36" s="274">
        <v>3225116786.1500001</v>
      </c>
      <c r="I36" s="281" t="s">
        <v>62</v>
      </c>
      <c r="J36" s="280" t="s">
        <v>62</v>
      </c>
      <c r="K36" s="275">
        <v>1000953716.49</v>
      </c>
      <c r="L36" s="274">
        <v>15096067253.360001</v>
      </c>
      <c r="M36" s="276"/>
    </row>
    <row r="37" spans="1:13" x14ac:dyDescent="0.25">
      <c r="A37" s="260" t="s">
        <v>81</v>
      </c>
      <c r="B37" s="287" t="s">
        <v>62</v>
      </c>
      <c r="C37" s="279" t="s">
        <v>62</v>
      </c>
      <c r="D37" s="257" t="s">
        <v>62</v>
      </c>
      <c r="E37" s="272">
        <v>91892164.599999994</v>
      </c>
      <c r="F37" s="257" t="s">
        <v>62</v>
      </c>
      <c r="G37" s="272">
        <v>736286748.50999999</v>
      </c>
      <c r="H37" s="271">
        <v>1321335569.3299999</v>
      </c>
      <c r="I37" s="279" t="s">
        <v>62</v>
      </c>
      <c r="J37" s="257" t="s">
        <v>62</v>
      </c>
      <c r="K37" s="272">
        <v>258677354.09999999</v>
      </c>
      <c r="L37" s="271">
        <v>2408191836.54</v>
      </c>
      <c r="M37" s="273"/>
    </row>
    <row r="38" spans="1:13" s="262" customFormat="1" x14ac:dyDescent="0.25">
      <c r="A38" s="262" t="s">
        <v>45</v>
      </c>
      <c r="B38" s="288" t="s">
        <v>42</v>
      </c>
      <c r="C38" s="281" t="s">
        <v>62</v>
      </c>
      <c r="D38" s="280" t="s">
        <v>62</v>
      </c>
      <c r="E38" s="275">
        <v>91892164.599999994</v>
      </c>
      <c r="F38" s="280" t="s">
        <v>62</v>
      </c>
      <c r="G38" s="275">
        <v>736286748.50999999</v>
      </c>
      <c r="H38" s="274">
        <v>1321335569.3299999</v>
      </c>
      <c r="I38" s="281" t="s">
        <v>62</v>
      </c>
      <c r="J38" s="280" t="s">
        <v>62</v>
      </c>
      <c r="K38" s="275">
        <v>258677354.09999999</v>
      </c>
      <c r="L38" s="274">
        <v>2408191836.54</v>
      </c>
      <c r="M38" s="276"/>
    </row>
    <row r="39" spans="1:13" x14ac:dyDescent="0.25">
      <c r="A39" s="260" t="s">
        <v>108</v>
      </c>
      <c r="B39" s="287" t="s">
        <v>62</v>
      </c>
      <c r="C39" s="279" t="s">
        <v>62</v>
      </c>
      <c r="D39" s="257" t="s">
        <v>62</v>
      </c>
      <c r="E39" s="279" t="s">
        <v>62</v>
      </c>
      <c r="F39" s="257" t="s">
        <v>62</v>
      </c>
      <c r="G39" s="272">
        <v>1245007355.6500001</v>
      </c>
      <c r="H39" s="257" t="s">
        <v>62</v>
      </c>
      <c r="I39" s="279" t="s">
        <v>62</v>
      </c>
      <c r="J39" s="257" t="s">
        <v>62</v>
      </c>
      <c r="K39" s="279" t="s">
        <v>62</v>
      </c>
      <c r="L39" s="271">
        <v>1245007355.6500001</v>
      </c>
      <c r="M39" s="273"/>
    </row>
    <row r="40" spans="1:13" s="262" customFormat="1" x14ac:dyDescent="0.25">
      <c r="A40" s="262" t="s">
        <v>45</v>
      </c>
      <c r="B40" s="288" t="s">
        <v>42</v>
      </c>
      <c r="C40" s="281" t="s">
        <v>62</v>
      </c>
      <c r="D40" s="280" t="s">
        <v>62</v>
      </c>
      <c r="E40" s="281" t="s">
        <v>62</v>
      </c>
      <c r="F40" s="280" t="s">
        <v>62</v>
      </c>
      <c r="G40" s="275">
        <v>1245007355.6500001</v>
      </c>
      <c r="H40" s="280" t="s">
        <v>62</v>
      </c>
      <c r="I40" s="281" t="s">
        <v>62</v>
      </c>
      <c r="J40" s="280" t="s">
        <v>62</v>
      </c>
      <c r="K40" s="281" t="s">
        <v>62</v>
      </c>
      <c r="L40" s="274">
        <v>1245007355.6500001</v>
      </c>
      <c r="M40" s="276"/>
    </row>
    <row r="41" spans="1:13" x14ac:dyDescent="0.25">
      <c r="A41" s="260" t="s">
        <v>75</v>
      </c>
      <c r="B41" s="287" t="s">
        <v>62</v>
      </c>
      <c r="C41" s="272">
        <v>276694931.31</v>
      </c>
      <c r="D41" s="257" t="s">
        <v>62</v>
      </c>
      <c r="E41" s="279" t="s">
        <v>62</v>
      </c>
      <c r="F41" s="257" t="s">
        <v>62</v>
      </c>
      <c r="G41" s="272">
        <v>423405225.32999998</v>
      </c>
      <c r="H41" s="257" t="s">
        <v>62</v>
      </c>
      <c r="I41" s="279" t="s">
        <v>62</v>
      </c>
      <c r="J41" s="257" t="s">
        <v>62</v>
      </c>
      <c r="K41" s="279" t="s">
        <v>62</v>
      </c>
      <c r="L41" s="271">
        <v>700100156.63999999</v>
      </c>
      <c r="M41" s="273"/>
    </row>
    <row r="42" spans="1:13" s="262" customFormat="1" x14ac:dyDescent="0.25">
      <c r="A42" s="262" t="s">
        <v>45</v>
      </c>
      <c r="B42" s="288" t="s">
        <v>42</v>
      </c>
      <c r="C42" s="275">
        <v>276694931.31</v>
      </c>
      <c r="D42" s="280" t="s">
        <v>62</v>
      </c>
      <c r="E42" s="281" t="s">
        <v>62</v>
      </c>
      <c r="F42" s="280" t="s">
        <v>62</v>
      </c>
      <c r="G42" s="275">
        <v>423405225.32999998</v>
      </c>
      <c r="H42" s="280" t="s">
        <v>62</v>
      </c>
      <c r="I42" s="281" t="s">
        <v>62</v>
      </c>
      <c r="J42" s="280" t="s">
        <v>62</v>
      </c>
      <c r="K42" s="281" t="s">
        <v>62</v>
      </c>
      <c r="L42" s="274">
        <v>700100156.63999999</v>
      </c>
      <c r="M42" s="276"/>
    </row>
    <row r="43" spans="1:13" x14ac:dyDescent="0.25">
      <c r="A43" s="260" t="s">
        <v>105</v>
      </c>
      <c r="B43" s="287" t="s">
        <v>62</v>
      </c>
      <c r="C43" s="279" t="s">
        <v>62</v>
      </c>
      <c r="D43" s="271">
        <v>1701363496.02</v>
      </c>
      <c r="E43" s="279" t="s">
        <v>62</v>
      </c>
      <c r="F43" s="271">
        <v>1568481719.1500001</v>
      </c>
      <c r="G43" s="272">
        <v>617417143.92999995</v>
      </c>
      <c r="H43" s="271">
        <v>1081875945.48</v>
      </c>
      <c r="I43" s="279" t="s">
        <v>62</v>
      </c>
      <c r="J43" s="257" t="s">
        <v>62</v>
      </c>
      <c r="K43" s="272">
        <v>477132142.89999998</v>
      </c>
      <c r="L43" s="271">
        <v>5446270447.4799995</v>
      </c>
      <c r="M43" s="273"/>
    </row>
    <row r="44" spans="1:13" s="262" customFormat="1" x14ac:dyDescent="0.25">
      <c r="A44" s="262" t="s">
        <v>45</v>
      </c>
      <c r="B44" s="288" t="s">
        <v>42</v>
      </c>
      <c r="C44" s="281" t="s">
        <v>62</v>
      </c>
      <c r="D44" s="274">
        <v>1701363496.02</v>
      </c>
      <c r="E44" s="281" t="s">
        <v>62</v>
      </c>
      <c r="F44" s="274">
        <v>1568481719.1500001</v>
      </c>
      <c r="G44" s="275">
        <v>617417143.92999995</v>
      </c>
      <c r="H44" s="274">
        <v>1081875945.48</v>
      </c>
      <c r="I44" s="281" t="s">
        <v>62</v>
      </c>
      <c r="J44" s="280" t="s">
        <v>62</v>
      </c>
      <c r="K44" s="275">
        <v>477132142.89999998</v>
      </c>
      <c r="L44" s="274">
        <v>5446270447.4799995</v>
      </c>
      <c r="M44" s="276"/>
    </row>
    <row r="45" spans="1:13" x14ac:dyDescent="0.25">
      <c r="A45" s="260" t="s">
        <v>66</v>
      </c>
      <c r="B45" s="287" t="s">
        <v>62</v>
      </c>
      <c r="C45" s="272">
        <v>78988758.950000003</v>
      </c>
      <c r="D45" s="257" t="s">
        <v>62</v>
      </c>
      <c r="E45" s="279" t="s">
        <v>62</v>
      </c>
      <c r="F45" s="257" t="s">
        <v>62</v>
      </c>
      <c r="G45" s="272">
        <v>118489122.09999999</v>
      </c>
      <c r="H45" s="257" t="s">
        <v>62</v>
      </c>
      <c r="I45" s="279" t="s">
        <v>62</v>
      </c>
      <c r="J45" s="257" t="s">
        <v>62</v>
      </c>
      <c r="K45" s="279" t="s">
        <v>62</v>
      </c>
      <c r="L45" s="271">
        <v>197477881.05000001</v>
      </c>
      <c r="M45" s="273"/>
    </row>
    <row r="46" spans="1:13" s="262" customFormat="1" x14ac:dyDescent="0.25">
      <c r="A46" s="262" t="s">
        <v>45</v>
      </c>
      <c r="B46" s="288" t="s">
        <v>42</v>
      </c>
      <c r="C46" s="275">
        <v>78988758.950000003</v>
      </c>
      <c r="D46" s="280" t="s">
        <v>62</v>
      </c>
      <c r="E46" s="281" t="s">
        <v>62</v>
      </c>
      <c r="F46" s="280" t="s">
        <v>62</v>
      </c>
      <c r="G46" s="275">
        <v>118489122.09999999</v>
      </c>
      <c r="H46" s="280" t="s">
        <v>62</v>
      </c>
      <c r="I46" s="281" t="s">
        <v>62</v>
      </c>
      <c r="J46" s="280" t="s">
        <v>62</v>
      </c>
      <c r="K46" s="281" t="s">
        <v>62</v>
      </c>
      <c r="L46" s="274">
        <v>197477881.05000001</v>
      </c>
      <c r="M46" s="276"/>
    </row>
    <row r="47" spans="1:13" x14ac:dyDescent="0.25">
      <c r="A47" s="286" t="s">
        <v>44</v>
      </c>
      <c r="B47" s="287" t="s">
        <v>62</v>
      </c>
      <c r="C47" s="279" t="s">
        <v>62</v>
      </c>
      <c r="D47" s="257" t="s">
        <v>62</v>
      </c>
      <c r="E47" s="279" t="s">
        <v>62</v>
      </c>
      <c r="F47" s="257" t="s">
        <v>62</v>
      </c>
      <c r="G47" s="272">
        <v>150455009.58000001</v>
      </c>
      <c r="H47" s="257" t="s">
        <v>62</v>
      </c>
      <c r="I47" s="279" t="s">
        <v>62</v>
      </c>
      <c r="J47" s="257" t="s">
        <v>62</v>
      </c>
      <c r="K47" s="272">
        <v>192736161.90000001</v>
      </c>
      <c r="L47" s="271">
        <v>343191171.48000002</v>
      </c>
      <c r="M47" s="273"/>
    </row>
    <row r="48" spans="1:13" s="262" customFormat="1" x14ac:dyDescent="0.25">
      <c r="A48" s="262" t="s">
        <v>45</v>
      </c>
      <c r="B48" s="288" t="s">
        <v>42</v>
      </c>
      <c r="C48" s="281" t="s">
        <v>62</v>
      </c>
      <c r="D48" s="280" t="s">
        <v>62</v>
      </c>
      <c r="E48" s="281" t="s">
        <v>62</v>
      </c>
      <c r="F48" s="280" t="s">
        <v>62</v>
      </c>
      <c r="G48" s="275">
        <v>150455009.58000001</v>
      </c>
      <c r="H48" s="280" t="s">
        <v>62</v>
      </c>
      <c r="I48" s="281" t="s">
        <v>62</v>
      </c>
      <c r="J48" s="280" t="s">
        <v>62</v>
      </c>
      <c r="K48" s="275">
        <v>192736161.90000001</v>
      </c>
      <c r="L48" s="274">
        <v>343191171.48000002</v>
      </c>
      <c r="M48" s="276"/>
    </row>
    <row r="49" spans="1:13" x14ac:dyDescent="0.25">
      <c r="A49" s="286" t="s">
        <v>46</v>
      </c>
      <c r="B49" s="287" t="s">
        <v>62</v>
      </c>
      <c r="C49" s="272">
        <v>146488959.75</v>
      </c>
      <c r="D49" s="271">
        <v>117818688.04000001</v>
      </c>
      <c r="E49" s="279" t="s">
        <v>62</v>
      </c>
      <c r="F49" s="257" t="s">
        <v>62</v>
      </c>
      <c r="G49" s="272">
        <v>776631570.5</v>
      </c>
      <c r="H49" s="257" t="s">
        <v>62</v>
      </c>
      <c r="I49" s="272">
        <v>579655240.25999999</v>
      </c>
      <c r="J49" s="257" t="s">
        <v>62</v>
      </c>
      <c r="K49" s="272">
        <v>116122860.55</v>
      </c>
      <c r="L49" s="271">
        <v>1736717319.0999999</v>
      </c>
      <c r="M49" s="273"/>
    </row>
    <row r="50" spans="1:13" s="262" customFormat="1" x14ac:dyDescent="0.25">
      <c r="A50" s="262" t="s">
        <v>45</v>
      </c>
      <c r="B50" s="288" t="s">
        <v>42</v>
      </c>
      <c r="C50" s="275">
        <v>146488959.75</v>
      </c>
      <c r="D50" s="274">
        <v>117818688.04000001</v>
      </c>
      <c r="E50" s="281" t="s">
        <v>62</v>
      </c>
      <c r="F50" s="280" t="s">
        <v>62</v>
      </c>
      <c r="G50" s="275">
        <v>776631570.5</v>
      </c>
      <c r="H50" s="280" t="s">
        <v>62</v>
      </c>
      <c r="I50" s="275">
        <v>579655240.25999999</v>
      </c>
      <c r="J50" s="280" t="s">
        <v>62</v>
      </c>
      <c r="K50" s="275">
        <v>116122860.55</v>
      </c>
      <c r="L50" s="274">
        <v>1736717319.0999999</v>
      </c>
      <c r="M50" s="276"/>
    </row>
    <row r="51" spans="1:13" x14ac:dyDescent="0.25">
      <c r="A51" s="286" t="s">
        <v>48</v>
      </c>
      <c r="B51" s="287" t="s">
        <v>62</v>
      </c>
      <c r="C51" s="279" t="s">
        <v>62</v>
      </c>
      <c r="D51" s="271">
        <v>852237967.90999997</v>
      </c>
      <c r="E51" s="279" t="s">
        <v>62</v>
      </c>
      <c r="F51" s="271">
        <v>2456326729.5999999</v>
      </c>
      <c r="G51" s="272">
        <v>129520514.89</v>
      </c>
      <c r="H51" s="257" t="s">
        <v>62</v>
      </c>
      <c r="I51" s="279" t="s">
        <v>62</v>
      </c>
      <c r="J51" s="257" t="s">
        <v>62</v>
      </c>
      <c r="K51" s="279" t="s">
        <v>62</v>
      </c>
      <c r="L51" s="271">
        <v>3438085212.4000001</v>
      </c>
      <c r="M51" s="273"/>
    </row>
    <row r="52" spans="1:13" s="262" customFormat="1" x14ac:dyDescent="0.25">
      <c r="A52" s="262" t="s">
        <v>45</v>
      </c>
      <c r="B52" s="288" t="s">
        <v>42</v>
      </c>
      <c r="C52" s="281" t="s">
        <v>62</v>
      </c>
      <c r="D52" s="274">
        <v>852237967.90999997</v>
      </c>
      <c r="E52" s="281" t="s">
        <v>62</v>
      </c>
      <c r="F52" s="274">
        <v>2456326729.5999999</v>
      </c>
      <c r="G52" s="275">
        <v>129520514.89</v>
      </c>
      <c r="H52" s="280" t="s">
        <v>62</v>
      </c>
      <c r="I52" s="281" t="s">
        <v>62</v>
      </c>
      <c r="J52" s="280" t="s">
        <v>62</v>
      </c>
      <c r="K52" s="281" t="s">
        <v>62</v>
      </c>
      <c r="L52" s="274">
        <v>3438085212.4000001</v>
      </c>
      <c r="M52" s="276"/>
    </row>
    <row r="53" spans="1:13" x14ac:dyDescent="0.25">
      <c r="A53" s="286" t="s">
        <v>47</v>
      </c>
      <c r="B53" s="287" t="s">
        <v>62</v>
      </c>
      <c r="C53" s="279" t="s">
        <v>62</v>
      </c>
      <c r="D53" s="257" t="s">
        <v>62</v>
      </c>
      <c r="E53" s="279" t="s">
        <v>62</v>
      </c>
      <c r="F53" s="271">
        <v>1986676777.4000001</v>
      </c>
      <c r="G53" s="279" t="s">
        <v>62</v>
      </c>
      <c r="H53" s="257" t="s">
        <v>62</v>
      </c>
      <c r="I53" s="279" t="s">
        <v>62</v>
      </c>
      <c r="J53" s="257" t="s">
        <v>62</v>
      </c>
      <c r="K53" s="279" t="s">
        <v>62</v>
      </c>
      <c r="L53" s="271">
        <v>1986676777.4000001</v>
      </c>
      <c r="M53" s="273"/>
    </row>
    <row r="54" spans="1:13" s="262" customFormat="1" x14ac:dyDescent="0.25">
      <c r="A54" s="262" t="s">
        <v>45</v>
      </c>
      <c r="B54" s="288" t="s">
        <v>42</v>
      </c>
      <c r="C54" s="281" t="s">
        <v>62</v>
      </c>
      <c r="D54" s="280" t="s">
        <v>62</v>
      </c>
      <c r="E54" s="281" t="s">
        <v>62</v>
      </c>
      <c r="F54" s="274">
        <v>1986676777.4000001</v>
      </c>
      <c r="G54" s="281" t="s">
        <v>62</v>
      </c>
      <c r="H54" s="280" t="s">
        <v>62</v>
      </c>
      <c r="I54" s="281" t="s">
        <v>62</v>
      </c>
      <c r="J54" s="280" t="s">
        <v>62</v>
      </c>
      <c r="K54" s="281" t="s">
        <v>62</v>
      </c>
      <c r="L54" s="274">
        <v>1986676777.4000001</v>
      </c>
      <c r="M54" s="276"/>
    </row>
    <row r="55" spans="1:13" x14ac:dyDescent="0.25">
      <c r="A55" s="260" t="s">
        <v>76</v>
      </c>
      <c r="B55" s="287" t="s">
        <v>62</v>
      </c>
      <c r="C55" s="272">
        <v>62003275.280000001</v>
      </c>
      <c r="D55" s="257" t="s">
        <v>62</v>
      </c>
      <c r="E55" s="279" t="s">
        <v>62</v>
      </c>
      <c r="F55" s="257" t="s">
        <v>62</v>
      </c>
      <c r="G55" s="279" t="s">
        <v>62</v>
      </c>
      <c r="H55" s="257" t="s">
        <v>62</v>
      </c>
      <c r="I55" s="279" t="s">
        <v>62</v>
      </c>
      <c r="J55" s="257" t="s">
        <v>62</v>
      </c>
      <c r="K55" s="279" t="s">
        <v>62</v>
      </c>
      <c r="L55" s="271">
        <v>62003275.280000001</v>
      </c>
      <c r="M55" s="273"/>
    </row>
    <row r="56" spans="1:13" s="262" customFormat="1" x14ac:dyDescent="0.25">
      <c r="A56" s="262" t="s">
        <v>45</v>
      </c>
      <c r="B56" s="288" t="s">
        <v>42</v>
      </c>
      <c r="C56" s="275">
        <v>62003275.280000001</v>
      </c>
      <c r="D56" s="280" t="s">
        <v>62</v>
      </c>
      <c r="E56" s="281" t="s">
        <v>62</v>
      </c>
      <c r="F56" s="280" t="s">
        <v>62</v>
      </c>
      <c r="G56" s="281" t="s">
        <v>62</v>
      </c>
      <c r="H56" s="280" t="s">
        <v>62</v>
      </c>
      <c r="I56" s="281" t="s">
        <v>62</v>
      </c>
      <c r="J56" s="280" t="s">
        <v>62</v>
      </c>
      <c r="K56" s="281" t="s">
        <v>62</v>
      </c>
      <c r="L56" s="274">
        <v>62003275.280000001</v>
      </c>
      <c r="M56" s="276"/>
    </row>
    <row r="57" spans="1:13" x14ac:dyDescent="0.25">
      <c r="A57" s="286" t="s">
        <v>80</v>
      </c>
      <c r="B57" s="287" t="s">
        <v>62</v>
      </c>
      <c r="C57" s="279" t="s">
        <v>62</v>
      </c>
      <c r="D57" s="271">
        <v>214979037.58000001</v>
      </c>
      <c r="E57" s="279" t="s">
        <v>62</v>
      </c>
      <c r="F57" s="257" t="s">
        <v>62</v>
      </c>
      <c r="G57" s="272">
        <v>391876074.22000003</v>
      </c>
      <c r="H57" s="271">
        <v>599484401.94000006</v>
      </c>
      <c r="I57" s="279" t="s">
        <v>62</v>
      </c>
      <c r="J57" s="257" t="s">
        <v>62</v>
      </c>
      <c r="K57" s="272">
        <v>122845164.33</v>
      </c>
      <c r="L57" s="271">
        <v>1329184678.0699999</v>
      </c>
      <c r="M57" s="273"/>
    </row>
    <row r="58" spans="1:13" s="262" customFormat="1" x14ac:dyDescent="0.25">
      <c r="A58" s="262" t="s">
        <v>45</v>
      </c>
      <c r="B58" s="288" t="s">
        <v>42</v>
      </c>
      <c r="C58" s="281" t="s">
        <v>62</v>
      </c>
      <c r="D58" s="274">
        <v>214979037.58000001</v>
      </c>
      <c r="E58" s="281" t="s">
        <v>62</v>
      </c>
      <c r="F58" s="280" t="s">
        <v>62</v>
      </c>
      <c r="G58" s="275">
        <v>391876074.22000003</v>
      </c>
      <c r="H58" s="274">
        <v>599484401.94000006</v>
      </c>
      <c r="I58" s="281" t="s">
        <v>62</v>
      </c>
      <c r="J58" s="280" t="s">
        <v>62</v>
      </c>
      <c r="K58" s="275">
        <v>122845164.33</v>
      </c>
      <c r="L58" s="274">
        <v>1329184678.0699999</v>
      </c>
      <c r="M58" s="276"/>
    </row>
    <row r="59" spans="1:13" x14ac:dyDescent="0.25">
      <c r="A59" s="258" t="s">
        <v>67</v>
      </c>
      <c r="B59" s="277" t="s">
        <v>62</v>
      </c>
      <c r="C59" s="278">
        <v>3752182716.6799998</v>
      </c>
      <c r="D59" s="269">
        <v>44687782302.870003</v>
      </c>
      <c r="E59" s="278">
        <v>1008012786.39</v>
      </c>
      <c r="F59" s="269">
        <v>78871517765.509995</v>
      </c>
      <c r="G59" s="278">
        <v>36381090542.019997</v>
      </c>
      <c r="H59" s="269">
        <v>53270930576.080002</v>
      </c>
      <c r="I59" s="278">
        <v>1959533359.1700001</v>
      </c>
      <c r="J59" s="269">
        <v>5347354191.8800001</v>
      </c>
      <c r="K59" s="278">
        <v>8695164027.6100006</v>
      </c>
      <c r="L59" s="269">
        <v>233973568268.20999</v>
      </c>
      <c r="M59" s="321">
        <f>+L59/L60</f>
        <v>0.21628919047954137</v>
      </c>
    </row>
    <row r="60" spans="1:13" x14ac:dyDescent="0.25">
      <c r="A60" s="258" t="s">
        <v>51</v>
      </c>
      <c r="B60" s="277" t="s">
        <v>62</v>
      </c>
      <c r="C60" s="278">
        <v>14772306164.549999</v>
      </c>
      <c r="D60" s="269">
        <v>226796991862.54001</v>
      </c>
      <c r="E60" s="278">
        <v>8783296179.9400005</v>
      </c>
      <c r="F60" s="269">
        <v>333213807871.29999</v>
      </c>
      <c r="G60" s="278">
        <v>165698152796.54001</v>
      </c>
      <c r="H60" s="269">
        <v>205578859320.10001</v>
      </c>
      <c r="I60" s="278">
        <v>20633694998.330002</v>
      </c>
      <c r="J60" s="269">
        <v>26934472725.740002</v>
      </c>
      <c r="K60" s="278">
        <v>70408605899.240005</v>
      </c>
      <c r="L60" s="269">
        <v>1081762651889.63</v>
      </c>
      <c r="M60" s="323"/>
    </row>
    <row r="61" spans="1:13" x14ac:dyDescent="0.25">
      <c r="A61" s="258" t="s">
        <v>107</v>
      </c>
      <c r="B61" s="277" t="s">
        <v>62</v>
      </c>
      <c r="C61" s="249">
        <f>+C59/C60</f>
        <v>0.25400114747718544</v>
      </c>
      <c r="D61" s="249">
        <f t="shared" ref="D61:I61" si="0">+D59/D60</f>
        <v>0.19703869057467455</v>
      </c>
      <c r="E61" s="249">
        <f t="shared" si="0"/>
        <v>0.11476474955862023</v>
      </c>
      <c r="F61" s="249">
        <f t="shared" si="0"/>
        <v>0.23669942812205794</v>
      </c>
      <c r="G61" s="249">
        <f t="shared" si="0"/>
        <v>0.21956243885646792</v>
      </c>
      <c r="H61" s="249">
        <f t="shared" si="0"/>
        <v>0.25912650139348037</v>
      </c>
      <c r="I61" s="249">
        <f t="shared" si="0"/>
        <v>9.4967641972443423E-2</v>
      </c>
      <c r="J61" s="249">
        <f>+J59/J60</f>
        <v>0.1985319796800695</v>
      </c>
      <c r="K61" s="249">
        <f t="shared" ref="K61" si="1">+K59/K60</f>
        <v>0.12349575618715462</v>
      </c>
      <c r="L61" s="335" t="s">
        <v>53</v>
      </c>
      <c r="M61" s="336"/>
    </row>
    <row r="70" spans="11:11" x14ac:dyDescent="0.25">
      <c r="K70" s="284"/>
    </row>
    <row r="71" spans="11:11" x14ac:dyDescent="0.25">
      <c r="K71" s="284"/>
    </row>
  </sheetData>
  <sheetProtection formatCells="0" formatColumns="0" formatRows="0" insertColumns="0" insertRows="0" insertHyperlinks="0" deleteColumns="0" deleteRows="0" sort="0" autoFilter="0" pivotTables="0"/>
  <mergeCells count="17">
    <mergeCell ref="K6:K7"/>
    <mergeCell ref="L61:M61"/>
    <mergeCell ref="M59:M60"/>
    <mergeCell ref="L6:M6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4D4A4-6329-4B35-AC7C-574A797074A3}">
  <dimension ref="A1:N63"/>
  <sheetViews>
    <sheetView showGridLines="0" topLeftCell="A24" zoomScaleNormal="100" workbookViewId="0">
      <pane xSplit="1" topLeftCell="D1" activePane="topRight" state="frozen"/>
      <selection pane="topRight" activeCell="L60" sqref="L60:M60"/>
    </sheetView>
  </sheetViews>
  <sheetFormatPr baseColWidth="10" defaultColWidth="11.42578125" defaultRowHeight="15" x14ac:dyDescent="0.25"/>
  <cols>
    <col min="1" max="1" width="72.42578125" style="6" customWidth="1"/>
    <col min="2" max="2" width="16.28515625" style="6" customWidth="1"/>
    <col min="3" max="3" width="16.85546875" style="6" bestFit="1" customWidth="1"/>
    <col min="4" max="4" width="18.7109375" style="6" customWidth="1"/>
    <col min="5" max="5" width="18.28515625" style="6" customWidth="1"/>
    <col min="6" max="6" width="19" style="6" customWidth="1"/>
    <col min="7" max="7" width="19.28515625" style="6" customWidth="1"/>
    <col min="8" max="8" width="19" style="6" customWidth="1"/>
    <col min="9" max="9" width="18.28515625" style="6" customWidth="1"/>
    <col min="10" max="11" width="18" style="6" customWidth="1"/>
    <col min="12" max="12" width="17.28515625" style="6" customWidth="1"/>
    <col min="13" max="13" width="16" style="6" customWidth="1"/>
    <col min="14" max="14" width="17.85546875" style="6" bestFit="1" customWidth="1"/>
    <col min="15" max="15" width="45" style="6" bestFit="1" customWidth="1"/>
    <col min="16" max="16" width="21.42578125" style="6" customWidth="1"/>
    <col min="17" max="17" width="17.85546875" style="6" bestFit="1" customWidth="1"/>
    <col min="18" max="16384" width="11.42578125" style="6"/>
  </cols>
  <sheetData>
    <row r="1" spans="1:14" x14ac:dyDescent="0.25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4" x14ac:dyDescent="0.25">
      <c r="A2" s="290" t="s">
        <v>78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4" x14ac:dyDescent="0.25">
      <c r="A3" s="290" t="s">
        <v>1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5" customHeight="1" x14ac:dyDescent="0.25">
      <c r="A5" s="291" t="s">
        <v>2</v>
      </c>
      <c r="B5" s="292" t="s">
        <v>3</v>
      </c>
      <c r="C5" s="293" t="s">
        <v>4</v>
      </c>
      <c r="D5" s="293" t="s">
        <v>5</v>
      </c>
      <c r="E5" s="293" t="s">
        <v>6</v>
      </c>
      <c r="F5" s="295" t="s">
        <v>7</v>
      </c>
      <c r="G5" s="293" t="s">
        <v>8</v>
      </c>
      <c r="H5" s="301" t="s">
        <v>9</v>
      </c>
      <c r="I5" s="293" t="s">
        <v>11</v>
      </c>
      <c r="J5" s="293" t="s">
        <v>10</v>
      </c>
      <c r="K5" s="293" t="s">
        <v>12</v>
      </c>
      <c r="L5" s="303" t="s">
        <v>13</v>
      </c>
      <c r="M5" s="304"/>
    </row>
    <row r="6" spans="1:14" ht="33" customHeight="1" x14ac:dyDescent="0.25">
      <c r="A6" s="291"/>
      <c r="B6" s="292"/>
      <c r="C6" s="294"/>
      <c r="D6" s="294"/>
      <c r="E6" s="294"/>
      <c r="F6" s="296"/>
      <c r="G6" s="294"/>
      <c r="H6" s="302"/>
      <c r="I6" s="294"/>
      <c r="J6" s="294"/>
      <c r="K6" s="294"/>
      <c r="L6" s="18" t="s">
        <v>14</v>
      </c>
      <c r="M6" s="76" t="s">
        <v>15</v>
      </c>
    </row>
    <row r="7" spans="1:14" ht="14.25" customHeight="1" x14ac:dyDescent="0.25">
      <c r="A7" s="90" t="s">
        <v>16</v>
      </c>
      <c r="B7" s="95" t="s">
        <v>62</v>
      </c>
      <c r="C7" s="98">
        <v>2183286427.3000002</v>
      </c>
      <c r="D7" s="99">
        <v>24830700139.860001</v>
      </c>
      <c r="E7" s="98">
        <v>564349194.82000005</v>
      </c>
      <c r="F7" s="99">
        <v>58773760393.089996</v>
      </c>
      <c r="G7" s="98">
        <v>23972059080.630001</v>
      </c>
      <c r="H7" s="98">
        <v>39005944656.510002</v>
      </c>
      <c r="I7" s="99">
        <v>1539081762.51</v>
      </c>
      <c r="J7" s="98">
        <v>3456909116.6300001</v>
      </c>
      <c r="K7" s="99">
        <v>5025996167.4200001</v>
      </c>
      <c r="L7" s="98">
        <v>159352086938.76999</v>
      </c>
      <c r="M7" s="114">
        <v>0.76026408050688277</v>
      </c>
    </row>
    <row r="8" spans="1:14" ht="14.25" customHeight="1" x14ac:dyDescent="0.25">
      <c r="A8" s="91" t="s">
        <v>18</v>
      </c>
      <c r="B8" s="96" t="s">
        <v>62</v>
      </c>
      <c r="C8" s="100">
        <v>2183286427.3000002</v>
      </c>
      <c r="D8" s="101">
        <v>24830700139.860001</v>
      </c>
      <c r="E8" s="100">
        <v>564349194.82000005</v>
      </c>
      <c r="F8" s="101">
        <v>58773760393.089996</v>
      </c>
      <c r="G8" s="100">
        <v>23972059080.630001</v>
      </c>
      <c r="H8" s="100">
        <v>39005944656.510002</v>
      </c>
      <c r="I8" s="101">
        <v>1539081762.51</v>
      </c>
      <c r="J8" s="100">
        <v>3456909116.6300001</v>
      </c>
      <c r="K8" s="101">
        <v>5025996167.4200001</v>
      </c>
      <c r="L8" s="100">
        <v>159352086938.76999</v>
      </c>
      <c r="M8" s="115"/>
    </row>
    <row r="9" spans="1:14" ht="14.25" customHeight="1" x14ac:dyDescent="0.25">
      <c r="A9" s="92" t="s">
        <v>19</v>
      </c>
      <c r="B9" s="97" t="s">
        <v>20</v>
      </c>
      <c r="C9" s="102">
        <v>2183286427.3000002</v>
      </c>
      <c r="D9" s="103">
        <v>24830700139.860001</v>
      </c>
      <c r="E9" s="102">
        <v>564349194.82000005</v>
      </c>
      <c r="F9" s="103">
        <v>58773760393.089996</v>
      </c>
      <c r="G9" s="102">
        <v>23972059080.630001</v>
      </c>
      <c r="H9" s="102">
        <v>39005944656.510002</v>
      </c>
      <c r="I9" s="103">
        <v>1539081762.51</v>
      </c>
      <c r="J9" s="102">
        <v>3456909116.6300001</v>
      </c>
      <c r="K9" s="103">
        <v>5025996167.4200001</v>
      </c>
      <c r="L9" s="102">
        <v>159352086938.76999</v>
      </c>
      <c r="M9" s="115"/>
    </row>
    <row r="10" spans="1:14" ht="14.25" customHeight="1" x14ac:dyDescent="0.25">
      <c r="A10" s="90" t="s">
        <v>21</v>
      </c>
      <c r="B10" s="95" t="s">
        <v>62</v>
      </c>
      <c r="C10" s="104">
        <v>7447414.4699999997</v>
      </c>
      <c r="D10" s="99">
        <v>340481933.35000002</v>
      </c>
      <c r="E10" s="104">
        <v>704817.84</v>
      </c>
      <c r="F10" s="99">
        <v>1686501260.1600001</v>
      </c>
      <c r="G10" s="104">
        <v>553005312.54999995</v>
      </c>
      <c r="H10" s="104">
        <v>1440758223.02</v>
      </c>
      <c r="I10" s="99">
        <v>68365522.819999993</v>
      </c>
      <c r="J10" s="104">
        <v>83548715.329999998</v>
      </c>
      <c r="K10" s="99">
        <v>360075970.69</v>
      </c>
      <c r="L10" s="104">
        <v>4540889170.2299995</v>
      </c>
      <c r="M10" s="116">
        <v>2.1664447551384042E-2</v>
      </c>
      <c r="N10" s="8"/>
    </row>
    <row r="11" spans="1:14" ht="14.25" customHeight="1" x14ac:dyDescent="0.25">
      <c r="A11" s="91" t="s">
        <v>68</v>
      </c>
      <c r="B11" s="96" t="s">
        <v>62</v>
      </c>
      <c r="C11" s="105" t="s">
        <v>62</v>
      </c>
      <c r="D11" s="101">
        <v>340481933.35000002</v>
      </c>
      <c r="E11" s="106" t="s">
        <v>62</v>
      </c>
      <c r="F11" s="101">
        <v>565204152.78999996</v>
      </c>
      <c r="G11" s="100">
        <v>356443412.27999997</v>
      </c>
      <c r="H11" s="100">
        <v>1440758223.02</v>
      </c>
      <c r="I11" s="101">
        <v>68365522.819999993</v>
      </c>
      <c r="J11" s="106" t="s">
        <v>62</v>
      </c>
      <c r="K11" s="101">
        <v>360075970.69</v>
      </c>
      <c r="L11" s="100">
        <v>3131329214.9499998</v>
      </c>
      <c r="M11" s="115"/>
    </row>
    <row r="12" spans="1:14" ht="14.25" customHeight="1" x14ac:dyDescent="0.25">
      <c r="A12" s="92" t="s">
        <v>22</v>
      </c>
      <c r="B12" s="97" t="s">
        <v>23</v>
      </c>
      <c r="C12" s="107" t="s">
        <v>62</v>
      </c>
      <c r="D12" s="103">
        <v>340481933.35000002</v>
      </c>
      <c r="E12" s="108" t="s">
        <v>62</v>
      </c>
      <c r="F12" s="103">
        <v>565204152.78999996</v>
      </c>
      <c r="G12" s="102">
        <v>356443412.27999997</v>
      </c>
      <c r="H12" s="102">
        <v>1440758223.02</v>
      </c>
      <c r="I12" s="103">
        <v>68365522.819999993</v>
      </c>
      <c r="J12" s="108" t="s">
        <v>62</v>
      </c>
      <c r="K12" s="103">
        <v>360075970.69</v>
      </c>
      <c r="L12" s="102">
        <v>3131329214.9499998</v>
      </c>
      <c r="M12" s="115"/>
    </row>
    <row r="13" spans="1:14" ht="14.25" customHeight="1" x14ac:dyDescent="0.25">
      <c r="A13" s="91" t="s">
        <v>69</v>
      </c>
      <c r="B13" s="96" t="s">
        <v>62</v>
      </c>
      <c r="C13" s="100">
        <v>7447414.4699999997</v>
      </c>
      <c r="D13" s="109" t="s">
        <v>62</v>
      </c>
      <c r="E13" s="106" t="s">
        <v>62</v>
      </c>
      <c r="F13" s="109" t="s">
        <v>62</v>
      </c>
      <c r="G13" s="106" t="s">
        <v>62</v>
      </c>
      <c r="H13" s="106" t="s">
        <v>62</v>
      </c>
      <c r="I13" s="109" t="s">
        <v>62</v>
      </c>
      <c r="J13" s="106" t="s">
        <v>62</v>
      </c>
      <c r="K13" s="109" t="s">
        <v>62</v>
      </c>
      <c r="L13" s="100">
        <v>7447414.4699999997</v>
      </c>
      <c r="M13" s="115"/>
    </row>
    <row r="14" spans="1:14" ht="14.25" customHeight="1" x14ac:dyDescent="0.25">
      <c r="A14" s="92" t="s">
        <v>22</v>
      </c>
      <c r="B14" s="97" t="s">
        <v>25</v>
      </c>
      <c r="C14" s="102">
        <v>7447414.4699999997</v>
      </c>
      <c r="D14" s="110" t="s">
        <v>62</v>
      </c>
      <c r="E14" s="108" t="s">
        <v>62</v>
      </c>
      <c r="F14" s="110" t="s">
        <v>62</v>
      </c>
      <c r="G14" s="108" t="s">
        <v>62</v>
      </c>
      <c r="H14" s="108" t="s">
        <v>62</v>
      </c>
      <c r="I14" s="110" t="s">
        <v>62</v>
      </c>
      <c r="J14" s="108" t="s">
        <v>62</v>
      </c>
      <c r="K14" s="110" t="s">
        <v>62</v>
      </c>
      <c r="L14" s="102">
        <v>7447414.4699999997</v>
      </c>
      <c r="M14" s="115"/>
    </row>
    <row r="15" spans="1:14" ht="14.25" customHeight="1" x14ac:dyDescent="0.25">
      <c r="A15" s="91" t="s">
        <v>70</v>
      </c>
      <c r="B15" s="96" t="s">
        <v>62</v>
      </c>
      <c r="C15" s="105" t="s">
        <v>62</v>
      </c>
      <c r="D15" s="109" t="s">
        <v>62</v>
      </c>
      <c r="E15" s="106" t="s">
        <v>62</v>
      </c>
      <c r="F15" s="109" t="s">
        <v>62</v>
      </c>
      <c r="G15" s="100">
        <v>196561900.27000001</v>
      </c>
      <c r="H15" s="106" t="s">
        <v>62</v>
      </c>
      <c r="I15" s="109" t="s">
        <v>62</v>
      </c>
      <c r="J15" s="106" t="s">
        <v>62</v>
      </c>
      <c r="K15" s="109" t="s">
        <v>62</v>
      </c>
      <c r="L15" s="100">
        <v>196561900.27000001</v>
      </c>
      <c r="M15" s="115"/>
    </row>
    <row r="16" spans="1:14" ht="14.25" customHeight="1" x14ac:dyDescent="0.25">
      <c r="A16" s="92" t="s">
        <v>22</v>
      </c>
      <c r="B16" s="97" t="s">
        <v>25</v>
      </c>
      <c r="C16" s="107" t="s">
        <v>62</v>
      </c>
      <c r="D16" s="110" t="s">
        <v>62</v>
      </c>
      <c r="E16" s="108" t="s">
        <v>62</v>
      </c>
      <c r="F16" s="110" t="s">
        <v>62</v>
      </c>
      <c r="G16" s="102">
        <v>196561900.27000001</v>
      </c>
      <c r="H16" s="108" t="s">
        <v>62</v>
      </c>
      <c r="I16" s="110" t="s">
        <v>62</v>
      </c>
      <c r="J16" s="108" t="s">
        <v>62</v>
      </c>
      <c r="K16" s="110" t="s">
        <v>62</v>
      </c>
      <c r="L16" s="102">
        <v>196561900.27000001</v>
      </c>
      <c r="M16" s="115"/>
    </row>
    <row r="17" spans="1:13" ht="14.25" customHeight="1" x14ac:dyDescent="0.25">
      <c r="A17" s="91" t="s">
        <v>71</v>
      </c>
      <c r="B17" s="96" t="s">
        <v>62</v>
      </c>
      <c r="C17" s="105" t="s">
        <v>62</v>
      </c>
      <c r="D17" s="109" t="s">
        <v>62</v>
      </c>
      <c r="E17" s="100">
        <v>704817.84</v>
      </c>
      <c r="F17" s="109" t="s">
        <v>62</v>
      </c>
      <c r="G17" s="106" t="s">
        <v>62</v>
      </c>
      <c r="H17" s="106" t="s">
        <v>62</v>
      </c>
      <c r="I17" s="109" t="s">
        <v>62</v>
      </c>
      <c r="J17" s="100">
        <v>83548715.329999998</v>
      </c>
      <c r="K17" s="109" t="s">
        <v>62</v>
      </c>
      <c r="L17" s="100">
        <v>84253533.170000002</v>
      </c>
      <c r="M17" s="115"/>
    </row>
    <row r="18" spans="1:13" ht="14.25" customHeight="1" x14ac:dyDescent="0.25">
      <c r="A18" s="92" t="s">
        <v>22</v>
      </c>
      <c r="B18" s="97" t="s">
        <v>23</v>
      </c>
      <c r="C18" s="107" t="s">
        <v>62</v>
      </c>
      <c r="D18" s="110" t="s">
        <v>62</v>
      </c>
      <c r="E18" s="102">
        <v>704817.84</v>
      </c>
      <c r="F18" s="110" t="s">
        <v>62</v>
      </c>
      <c r="G18" s="108" t="s">
        <v>62</v>
      </c>
      <c r="H18" s="108" t="s">
        <v>62</v>
      </c>
      <c r="I18" s="110" t="s">
        <v>62</v>
      </c>
      <c r="J18" s="102">
        <v>83548715.329999998</v>
      </c>
      <c r="K18" s="110" t="s">
        <v>62</v>
      </c>
      <c r="L18" s="102">
        <v>84253533.170000002</v>
      </c>
      <c r="M18" s="115"/>
    </row>
    <row r="19" spans="1:13" ht="14.25" customHeight="1" x14ac:dyDescent="0.25">
      <c r="A19" s="91" t="s">
        <v>72</v>
      </c>
      <c r="B19" s="96" t="s">
        <v>62</v>
      </c>
      <c r="C19" s="105" t="s">
        <v>62</v>
      </c>
      <c r="D19" s="109" t="s">
        <v>62</v>
      </c>
      <c r="E19" s="106" t="s">
        <v>62</v>
      </c>
      <c r="F19" s="101">
        <v>1121297107.3699999</v>
      </c>
      <c r="G19" s="106" t="s">
        <v>62</v>
      </c>
      <c r="H19" s="106" t="s">
        <v>62</v>
      </c>
      <c r="I19" s="109" t="s">
        <v>62</v>
      </c>
      <c r="J19" s="106" t="s">
        <v>62</v>
      </c>
      <c r="K19" s="109" t="s">
        <v>62</v>
      </c>
      <c r="L19" s="100">
        <v>1121297107.3699999</v>
      </c>
      <c r="M19" s="115"/>
    </row>
    <row r="20" spans="1:13" ht="14.25" customHeight="1" x14ac:dyDescent="0.25">
      <c r="A20" s="92" t="s">
        <v>22</v>
      </c>
      <c r="B20" s="97" t="s">
        <v>23</v>
      </c>
      <c r="C20" s="107" t="s">
        <v>62</v>
      </c>
      <c r="D20" s="110" t="s">
        <v>62</v>
      </c>
      <c r="E20" s="108" t="s">
        <v>62</v>
      </c>
      <c r="F20" s="103">
        <v>1121297107.3699999</v>
      </c>
      <c r="G20" s="108" t="s">
        <v>62</v>
      </c>
      <c r="H20" s="108" t="s">
        <v>62</v>
      </c>
      <c r="I20" s="110" t="s">
        <v>62</v>
      </c>
      <c r="J20" s="108" t="s">
        <v>62</v>
      </c>
      <c r="K20" s="110" t="s">
        <v>62</v>
      </c>
      <c r="L20" s="102">
        <v>1121297107.3699999</v>
      </c>
      <c r="M20" s="115"/>
    </row>
    <row r="21" spans="1:13" ht="14.25" customHeight="1" x14ac:dyDescent="0.25">
      <c r="A21" s="90" t="s">
        <v>32</v>
      </c>
      <c r="B21" s="95" t="s">
        <v>62</v>
      </c>
      <c r="C21" s="111" t="s">
        <v>62</v>
      </c>
      <c r="D21" s="99">
        <v>2403488855.29</v>
      </c>
      <c r="E21" s="104">
        <v>41225615.700000003</v>
      </c>
      <c r="F21" s="99">
        <v>3263823370.9299998</v>
      </c>
      <c r="G21" s="104">
        <v>1123096454.3800001</v>
      </c>
      <c r="H21" s="104">
        <v>3604838960.2199998</v>
      </c>
      <c r="I21" s="99">
        <v>127609107.68000001</v>
      </c>
      <c r="J21" s="104">
        <v>246120912.5</v>
      </c>
      <c r="K21" s="99">
        <v>669020577.14999998</v>
      </c>
      <c r="L21" s="104">
        <v>11479223853.85</v>
      </c>
      <c r="M21" s="116">
        <v>5.4767036540496215E-2</v>
      </c>
    </row>
    <row r="22" spans="1:13" ht="14.25" customHeight="1" x14ac:dyDescent="0.25">
      <c r="A22" s="91" t="s">
        <v>33</v>
      </c>
      <c r="B22" s="96" t="s">
        <v>62</v>
      </c>
      <c r="C22" s="106" t="s">
        <v>62</v>
      </c>
      <c r="D22" s="101">
        <v>509027075.57999998</v>
      </c>
      <c r="E22" s="106" t="s">
        <v>62</v>
      </c>
      <c r="F22" s="101">
        <v>1117510570.49</v>
      </c>
      <c r="G22" s="100">
        <v>511813557.02999997</v>
      </c>
      <c r="H22" s="100">
        <v>1356556046.8199999</v>
      </c>
      <c r="I22" s="101">
        <v>94864029.409999996</v>
      </c>
      <c r="J22" s="100">
        <v>13314896.939999999</v>
      </c>
      <c r="K22" s="101">
        <v>184150818.09</v>
      </c>
      <c r="L22" s="100">
        <v>3787236994.3600001</v>
      </c>
      <c r="M22" s="115"/>
    </row>
    <row r="23" spans="1:13" ht="14.25" customHeight="1" x14ac:dyDescent="0.25">
      <c r="A23" s="92" t="s">
        <v>34</v>
      </c>
      <c r="B23" s="97" t="s">
        <v>35</v>
      </c>
      <c r="C23" s="108" t="s">
        <v>62</v>
      </c>
      <c r="D23" s="103">
        <v>509027075.57999998</v>
      </c>
      <c r="E23" s="108" t="s">
        <v>62</v>
      </c>
      <c r="F23" s="103">
        <v>1117510570.49</v>
      </c>
      <c r="G23" s="102">
        <v>511813557.02999997</v>
      </c>
      <c r="H23" s="102">
        <v>1356556046.8199999</v>
      </c>
      <c r="I23" s="103">
        <v>94864029.409999996</v>
      </c>
      <c r="J23" s="102">
        <v>13314896.939999999</v>
      </c>
      <c r="K23" s="103">
        <v>184150818.09</v>
      </c>
      <c r="L23" s="102">
        <v>3787236994.3600001</v>
      </c>
      <c r="M23" s="115"/>
    </row>
    <row r="24" spans="1:13" ht="14.25" customHeight="1" x14ac:dyDescent="0.25">
      <c r="A24" s="91" t="s">
        <v>36</v>
      </c>
      <c r="B24" s="96" t="s">
        <v>62</v>
      </c>
      <c r="C24" s="106" t="s">
        <v>62</v>
      </c>
      <c r="D24" s="101">
        <v>1421762158.4000001</v>
      </c>
      <c r="E24" s="106" t="s">
        <v>62</v>
      </c>
      <c r="F24" s="101">
        <v>2146312800.4400001</v>
      </c>
      <c r="G24" s="100">
        <v>505665141.68000001</v>
      </c>
      <c r="H24" s="100">
        <v>1774687317.4100001</v>
      </c>
      <c r="I24" s="101">
        <v>15769799.550000001</v>
      </c>
      <c r="J24" s="100">
        <v>112128952.98</v>
      </c>
      <c r="K24" s="101">
        <v>470319520.16000003</v>
      </c>
      <c r="L24" s="100">
        <v>6446645690.6199999</v>
      </c>
      <c r="M24" s="115"/>
    </row>
    <row r="25" spans="1:13" ht="14.25" customHeight="1" x14ac:dyDescent="0.25">
      <c r="A25" s="92" t="s">
        <v>34</v>
      </c>
      <c r="B25" s="97" t="s">
        <v>35</v>
      </c>
      <c r="C25" s="108" t="s">
        <v>62</v>
      </c>
      <c r="D25" s="103">
        <v>1421762158.4000001</v>
      </c>
      <c r="E25" s="108" t="s">
        <v>62</v>
      </c>
      <c r="F25" s="103">
        <v>2146312800.4400001</v>
      </c>
      <c r="G25" s="102">
        <v>505665141.68000001</v>
      </c>
      <c r="H25" s="102">
        <v>1774687317.4100001</v>
      </c>
      <c r="I25" s="103">
        <v>15769799.550000001</v>
      </c>
      <c r="J25" s="102">
        <v>112128952.98</v>
      </c>
      <c r="K25" s="103">
        <v>470319520.16000003</v>
      </c>
      <c r="L25" s="102">
        <v>6446645690.6199999</v>
      </c>
      <c r="M25" s="115"/>
    </row>
    <row r="26" spans="1:13" ht="14.25" customHeight="1" x14ac:dyDescent="0.25">
      <c r="A26" s="91" t="s">
        <v>73</v>
      </c>
      <c r="B26" s="96" t="s">
        <v>62</v>
      </c>
      <c r="C26" s="106" t="s">
        <v>62</v>
      </c>
      <c r="D26" s="101">
        <v>472699621.31</v>
      </c>
      <c r="E26" s="100">
        <v>41225615.700000003</v>
      </c>
      <c r="F26" s="109" t="s">
        <v>62</v>
      </c>
      <c r="G26" s="100">
        <v>105617755.67</v>
      </c>
      <c r="H26" s="100">
        <v>473595595.99000001</v>
      </c>
      <c r="I26" s="101">
        <v>16975278.719999999</v>
      </c>
      <c r="J26" s="100">
        <v>120677062.58</v>
      </c>
      <c r="K26" s="101">
        <v>14550238.9</v>
      </c>
      <c r="L26" s="100">
        <v>1245341168.8699999</v>
      </c>
      <c r="M26" s="115"/>
    </row>
    <row r="27" spans="1:13" ht="14.25" customHeight="1" x14ac:dyDescent="0.25">
      <c r="A27" s="92" t="s">
        <v>34</v>
      </c>
      <c r="B27" s="97" t="s">
        <v>38</v>
      </c>
      <c r="C27" s="108" t="s">
        <v>62</v>
      </c>
      <c r="D27" s="103">
        <v>472699621.31</v>
      </c>
      <c r="E27" s="102">
        <v>41225615.700000003</v>
      </c>
      <c r="F27" s="110" t="s">
        <v>62</v>
      </c>
      <c r="G27" s="102">
        <v>105617755.67</v>
      </c>
      <c r="H27" s="102">
        <v>473595595.99000001</v>
      </c>
      <c r="I27" s="103">
        <v>16975278.719999999</v>
      </c>
      <c r="J27" s="102">
        <v>120677062.58</v>
      </c>
      <c r="K27" s="103">
        <v>14550238.9</v>
      </c>
      <c r="L27" s="102">
        <v>1245341168.8699999</v>
      </c>
      <c r="M27" s="115"/>
    </row>
    <row r="28" spans="1:13" ht="14.25" customHeight="1" x14ac:dyDescent="0.25">
      <c r="A28" s="90" t="s">
        <v>74</v>
      </c>
      <c r="B28" s="95" t="s">
        <v>62</v>
      </c>
      <c r="C28" s="111" t="s">
        <v>62</v>
      </c>
      <c r="D28" s="112" t="s">
        <v>62</v>
      </c>
      <c r="E28" s="111" t="s">
        <v>62</v>
      </c>
      <c r="F28" s="112" t="s">
        <v>62</v>
      </c>
      <c r="G28" s="104">
        <v>270134426.25</v>
      </c>
      <c r="H28" s="111" t="s">
        <v>62</v>
      </c>
      <c r="I28" s="99">
        <v>118183647.09999999</v>
      </c>
      <c r="J28" s="111" t="s">
        <v>62</v>
      </c>
      <c r="K28" s="99">
        <v>118183647.09999999</v>
      </c>
      <c r="L28" s="104">
        <v>506501720.44999999</v>
      </c>
      <c r="M28" s="116">
        <v>2.4165046857593775E-3</v>
      </c>
    </row>
    <row r="29" spans="1:13" ht="14.25" customHeight="1" x14ac:dyDescent="0.25">
      <c r="A29" s="117" t="s">
        <v>63</v>
      </c>
      <c r="B29" s="96" t="s">
        <v>62</v>
      </c>
      <c r="C29" s="106" t="s">
        <v>62</v>
      </c>
      <c r="D29" s="109" t="s">
        <v>62</v>
      </c>
      <c r="E29" s="106" t="s">
        <v>62</v>
      </c>
      <c r="F29" s="109" t="s">
        <v>62</v>
      </c>
      <c r="G29" s="100">
        <v>270134426.25</v>
      </c>
      <c r="H29" s="106" t="s">
        <v>62</v>
      </c>
      <c r="I29" s="101">
        <v>118183647.09999999</v>
      </c>
      <c r="J29" s="106" t="s">
        <v>62</v>
      </c>
      <c r="K29" s="101">
        <v>118183647.09999999</v>
      </c>
      <c r="L29" s="100">
        <v>506501720.44999999</v>
      </c>
      <c r="M29" s="115"/>
    </row>
    <row r="30" spans="1:13" ht="14.25" customHeight="1" x14ac:dyDescent="0.25">
      <c r="A30" s="92" t="s">
        <v>64</v>
      </c>
      <c r="B30" s="97" t="s">
        <v>38</v>
      </c>
      <c r="C30" s="108" t="s">
        <v>62</v>
      </c>
      <c r="D30" s="110" t="s">
        <v>62</v>
      </c>
      <c r="E30" s="108" t="s">
        <v>62</v>
      </c>
      <c r="F30" s="110" t="s">
        <v>62</v>
      </c>
      <c r="G30" s="102">
        <v>270134426.25</v>
      </c>
      <c r="H30" s="108" t="s">
        <v>62</v>
      </c>
      <c r="I30" s="103">
        <v>118183647.09999999</v>
      </c>
      <c r="J30" s="108" t="s">
        <v>62</v>
      </c>
      <c r="K30" s="103">
        <v>118183647.09999999</v>
      </c>
      <c r="L30" s="102">
        <v>506501720.44999999</v>
      </c>
      <c r="M30" s="115"/>
    </row>
    <row r="31" spans="1:13" ht="14.25" customHeight="1" x14ac:dyDescent="0.25">
      <c r="A31" s="90" t="s">
        <v>39</v>
      </c>
      <c r="B31" s="95" t="s">
        <v>62</v>
      </c>
      <c r="C31" s="104">
        <v>367820091.93000001</v>
      </c>
      <c r="D31" s="99">
        <v>9077768901.3099995</v>
      </c>
      <c r="E31" s="104">
        <v>291923289.19</v>
      </c>
      <c r="F31" s="99">
        <v>10743619553.25</v>
      </c>
      <c r="G31" s="104">
        <v>5334704104.5200005</v>
      </c>
      <c r="H31" s="104">
        <v>6204641742.1499996</v>
      </c>
      <c r="I31" s="112" t="s">
        <v>62</v>
      </c>
      <c r="J31" s="111" t="s">
        <v>62</v>
      </c>
      <c r="K31" s="99">
        <v>1701788277.76</v>
      </c>
      <c r="L31" s="104">
        <v>33722265960.110001</v>
      </c>
      <c r="M31" s="116">
        <v>0.16088793071547755</v>
      </c>
    </row>
    <row r="32" spans="1:13" ht="14.25" customHeight="1" x14ac:dyDescent="0.25">
      <c r="A32" s="91" t="s">
        <v>40</v>
      </c>
      <c r="B32" s="96" t="s">
        <v>62</v>
      </c>
      <c r="C32" s="106" t="s">
        <v>62</v>
      </c>
      <c r="D32" s="101">
        <v>3709476792.6999998</v>
      </c>
      <c r="E32" s="106" t="s">
        <v>62</v>
      </c>
      <c r="F32" s="101">
        <v>3735124650.25</v>
      </c>
      <c r="G32" s="100">
        <v>2237173661.8800001</v>
      </c>
      <c r="H32" s="100">
        <v>2999056082.1500001</v>
      </c>
      <c r="I32" s="109" t="s">
        <v>62</v>
      </c>
      <c r="J32" s="106" t="s">
        <v>62</v>
      </c>
      <c r="K32" s="101">
        <v>930793062.85000002</v>
      </c>
      <c r="L32" s="100">
        <v>13611624249.83</v>
      </c>
      <c r="M32" s="115"/>
    </row>
    <row r="33" spans="1:13" ht="14.25" customHeight="1" x14ac:dyDescent="0.25">
      <c r="A33" s="92" t="s">
        <v>45</v>
      </c>
      <c r="B33" s="97" t="s">
        <v>42</v>
      </c>
      <c r="C33" s="108" t="s">
        <v>62</v>
      </c>
      <c r="D33" s="103">
        <v>3709476792.6999998</v>
      </c>
      <c r="E33" s="108" t="s">
        <v>62</v>
      </c>
      <c r="F33" s="103">
        <v>3735124650.25</v>
      </c>
      <c r="G33" s="102">
        <v>2237173661.8800001</v>
      </c>
      <c r="H33" s="102">
        <v>2999056082.1500001</v>
      </c>
      <c r="I33" s="110" t="s">
        <v>62</v>
      </c>
      <c r="J33" s="108" t="s">
        <v>62</v>
      </c>
      <c r="K33" s="103">
        <v>930793062.85000002</v>
      </c>
      <c r="L33" s="102">
        <v>13611624249.83</v>
      </c>
      <c r="M33" s="115"/>
    </row>
    <row r="34" spans="1:13" ht="14.25" customHeight="1" x14ac:dyDescent="0.25">
      <c r="A34" s="91" t="s">
        <v>43</v>
      </c>
      <c r="B34" s="96" t="s">
        <v>62</v>
      </c>
      <c r="C34" s="106" t="s">
        <v>62</v>
      </c>
      <c r="D34" s="101">
        <v>3042840891.2199998</v>
      </c>
      <c r="E34" s="106" t="s">
        <v>62</v>
      </c>
      <c r="F34" s="101">
        <v>1302385288.72</v>
      </c>
      <c r="G34" s="100">
        <v>1302385288.73</v>
      </c>
      <c r="H34" s="100">
        <v>1249508446</v>
      </c>
      <c r="I34" s="109" t="s">
        <v>62</v>
      </c>
      <c r="J34" s="106" t="s">
        <v>62</v>
      </c>
      <c r="K34" s="101">
        <v>285013996.57999998</v>
      </c>
      <c r="L34" s="100">
        <v>7182133911.25</v>
      </c>
      <c r="M34" s="115"/>
    </row>
    <row r="35" spans="1:13" ht="14.25" customHeight="1" x14ac:dyDescent="0.25">
      <c r="A35" s="92" t="s">
        <v>45</v>
      </c>
      <c r="B35" s="97" t="s">
        <v>42</v>
      </c>
      <c r="C35" s="108" t="s">
        <v>62</v>
      </c>
      <c r="D35" s="103">
        <v>3042840891.2199998</v>
      </c>
      <c r="E35" s="108" t="s">
        <v>62</v>
      </c>
      <c r="F35" s="103">
        <v>1302385288.72</v>
      </c>
      <c r="G35" s="102">
        <v>1302385288.73</v>
      </c>
      <c r="H35" s="102">
        <v>1249508446</v>
      </c>
      <c r="I35" s="110" t="s">
        <v>62</v>
      </c>
      <c r="J35" s="108" t="s">
        <v>62</v>
      </c>
      <c r="K35" s="103">
        <v>285013996.57999998</v>
      </c>
      <c r="L35" s="102">
        <v>7182133911.25</v>
      </c>
      <c r="M35" s="115"/>
    </row>
    <row r="36" spans="1:13" ht="14.25" customHeight="1" x14ac:dyDescent="0.25">
      <c r="A36" s="117" t="s">
        <v>65</v>
      </c>
      <c r="B36" s="96" t="s">
        <v>62</v>
      </c>
      <c r="C36" s="106" t="s">
        <v>62</v>
      </c>
      <c r="D36" s="109" t="s">
        <v>62</v>
      </c>
      <c r="E36" s="106" t="s">
        <v>62</v>
      </c>
      <c r="F36" s="109" t="s">
        <v>62</v>
      </c>
      <c r="G36" s="100">
        <v>231189904.74000001</v>
      </c>
      <c r="H36" s="100">
        <v>323665866.63</v>
      </c>
      <c r="I36" s="109" t="s">
        <v>62</v>
      </c>
      <c r="J36" s="106" t="s">
        <v>62</v>
      </c>
      <c r="K36" s="109" t="s">
        <v>62</v>
      </c>
      <c r="L36" s="100">
        <v>554855771.37</v>
      </c>
      <c r="M36" s="115"/>
    </row>
    <row r="37" spans="1:13" ht="14.25" customHeight="1" x14ac:dyDescent="0.25">
      <c r="A37" s="92" t="s">
        <v>45</v>
      </c>
      <c r="B37" s="97" t="s">
        <v>42</v>
      </c>
      <c r="C37" s="108" t="s">
        <v>62</v>
      </c>
      <c r="D37" s="110" t="s">
        <v>62</v>
      </c>
      <c r="E37" s="108" t="s">
        <v>62</v>
      </c>
      <c r="F37" s="110" t="s">
        <v>62</v>
      </c>
      <c r="G37" s="102">
        <v>231189904.74000001</v>
      </c>
      <c r="H37" s="102">
        <v>323665866.63</v>
      </c>
      <c r="I37" s="110" t="s">
        <v>62</v>
      </c>
      <c r="J37" s="108" t="s">
        <v>62</v>
      </c>
      <c r="K37" s="110" t="s">
        <v>62</v>
      </c>
      <c r="L37" s="102">
        <v>554855771.37</v>
      </c>
      <c r="M37" s="115"/>
    </row>
    <row r="38" spans="1:13" ht="14.25" customHeight="1" x14ac:dyDescent="0.25">
      <c r="A38" s="91" t="s">
        <v>75</v>
      </c>
      <c r="B38" s="96" t="s">
        <v>62</v>
      </c>
      <c r="C38" s="100">
        <v>113339768.63</v>
      </c>
      <c r="D38" s="109" t="s">
        <v>62</v>
      </c>
      <c r="E38" s="106" t="s">
        <v>62</v>
      </c>
      <c r="F38" s="109" t="s">
        <v>62</v>
      </c>
      <c r="G38" s="106" t="s">
        <v>62</v>
      </c>
      <c r="H38" s="106" t="s">
        <v>62</v>
      </c>
      <c r="I38" s="109" t="s">
        <v>62</v>
      </c>
      <c r="J38" s="106" t="s">
        <v>62</v>
      </c>
      <c r="K38" s="109" t="s">
        <v>62</v>
      </c>
      <c r="L38" s="100">
        <v>113339768.63</v>
      </c>
      <c r="M38" s="115"/>
    </row>
    <row r="39" spans="1:13" ht="14.25" customHeight="1" x14ac:dyDescent="0.25">
      <c r="A39" s="92" t="s">
        <v>45</v>
      </c>
      <c r="B39" s="97" t="s">
        <v>42</v>
      </c>
      <c r="C39" s="102">
        <v>113339768.63</v>
      </c>
      <c r="D39" s="110" t="s">
        <v>62</v>
      </c>
      <c r="E39" s="108" t="s">
        <v>62</v>
      </c>
      <c r="F39" s="110" t="s">
        <v>62</v>
      </c>
      <c r="G39" s="108" t="s">
        <v>62</v>
      </c>
      <c r="H39" s="108" t="s">
        <v>62</v>
      </c>
      <c r="I39" s="110" t="s">
        <v>62</v>
      </c>
      <c r="J39" s="108" t="s">
        <v>62</v>
      </c>
      <c r="K39" s="110" t="s">
        <v>62</v>
      </c>
      <c r="L39" s="102">
        <v>113339768.63</v>
      </c>
      <c r="M39" s="115"/>
    </row>
    <row r="40" spans="1:13" ht="14.25" customHeight="1" x14ac:dyDescent="0.25">
      <c r="A40" s="91" t="s">
        <v>66</v>
      </c>
      <c r="B40" s="96" t="s">
        <v>62</v>
      </c>
      <c r="C40" s="100">
        <v>77184921.150000006</v>
      </c>
      <c r="D40" s="109" t="s">
        <v>62</v>
      </c>
      <c r="E40" s="106" t="s">
        <v>62</v>
      </c>
      <c r="F40" s="109" t="s">
        <v>62</v>
      </c>
      <c r="G40" s="100">
        <v>115783228.75</v>
      </c>
      <c r="H40" s="106" t="s">
        <v>62</v>
      </c>
      <c r="I40" s="109" t="s">
        <v>62</v>
      </c>
      <c r="J40" s="106" t="s">
        <v>62</v>
      </c>
      <c r="K40" s="109" t="s">
        <v>62</v>
      </c>
      <c r="L40" s="100">
        <v>192968149.90000001</v>
      </c>
      <c r="M40" s="115"/>
    </row>
    <row r="41" spans="1:13" ht="14.25" customHeight="1" x14ac:dyDescent="0.25">
      <c r="A41" s="92" t="s">
        <v>45</v>
      </c>
      <c r="B41" s="97" t="s">
        <v>42</v>
      </c>
      <c r="C41" s="102">
        <v>77184921.150000006</v>
      </c>
      <c r="D41" s="110" t="s">
        <v>62</v>
      </c>
      <c r="E41" s="108" t="s">
        <v>62</v>
      </c>
      <c r="F41" s="110" t="s">
        <v>62</v>
      </c>
      <c r="G41" s="102">
        <v>115783228.75</v>
      </c>
      <c r="H41" s="108" t="s">
        <v>62</v>
      </c>
      <c r="I41" s="110" t="s">
        <v>62</v>
      </c>
      <c r="J41" s="108" t="s">
        <v>62</v>
      </c>
      <c r="K41" s="110" t="s">
        <v>62</v>
      </c>
      <c r="L41" s="102">
        <v>192968149.90000001</v>
      </c>
      <c r="M41" s="115"/>
    </row>
    <row r="42" spans="1:13" ht="14.25" customHeight="1" x14ac:dyDescent="0.25">
      <c r="A42" s="117" t="s">
        <v>44</v>
      </c>
      <c r="B42" s="96" t="s">
        <v>62</v>
      </c>
      <c r="C42" s="106" t="s">
        <v>62</v>
      </c>
      <c r="D42" s="109" t="s">
        <v>62</v>
      </c>
      <c r="E42" s="106" t="s">
        <v>62</v>
      </c>
      <c r="F42" s="109" t="s">
        <v>62</v>
      </c>
      <c r="G42" s="100">
        <v>143308065.16</v>
      </c>
      <c r="H42" s="106" t="s">
        <v>62</v>
      </c>
      <c r="I42" s="109" t="s">
        <v>62</v>
      </c>
      <c r="J42" s="106" t="s">
        <v>62</v>
      </c>
      <c r="K42" s="101">
        <v>183580769.61000001</v>
      </c>
      <c r="L42" s="100">
        <v>326888834.76999998</v>
      </c>
      <c r="M42" s="115"/>
    </row>
    <row r="43" spans="1:13" ht="14.25" customHeight="1" x14ac:dyDescent="0.25">
      <c r="A43" s="92" t="s">
        <v>45</v>
      </c>
      <c r="B43" s="97" t="s">
        <v>42</v>
      </c>
      <c r="C43" s="108" t="s">
        <v>62</v>
      </c>
      <c r="D43" s="110" t="s">
        <v>62</v>
      </c>
      <c r="E43" s="108" t="s">
        <v>62</v>
      </c>
      <c r="F43" s="110" t="s">
        <v>62</v>
      </c>
      <c r="G43" s="102">
        <v>143308065.16</v>
      </c>
      <c r="H43" s="108" t="s">
        <v>62</v>
      </c>
      <c r="I43" s="110" t="s">
        <v>62</v>
      </c>
      <c r="J43" s="108" t="s">
        <v>62</v>
      </c>
      <c r="K43" s="103">
        <v>183580769.61000001</v>
      </c>
      <c r="L43" s="102">
        <v>326888834.76999998</v>
      </c>
      <c r="M43" s="115"/>
    </row>
    <row r="44" spans="1:13" ht="14.25" customHeight="1" x14ac:dyDescent="0.25">
      <c r="A44" s="117" t="s">
        <v>46</v>
      </c>
      <c r="B44" s="96" t="s">
        <v>62</v>
      </c>
      <c r="C44" s="100">
        <v>117484641.88</v>
      </c>
      <c r="D44" s="109" t="s">
        <v>62</v>
      </c>
      <c r="E44" s="106" t="s">
        <v>62</v>
      </c>
      <c r="F44" s="109" t="s">
        <v>62</v>
      </c>
      <c r="G44" s="100">
        <v>292732261.89999998</v>
      </c>
      <c r="H44" s="106" t="s">
        <v>62</v>
      </c>
      <c r="I44" s="109" t="s">
        <v>62</v>
      </c>
      <c r="J44" s="106" t="s">
        <v>62</v>
      </c>
      <c r="K44" s="109" t="s">
        <v>62</v>
      </c>
      <c r="L44" s="100">
        <v>410216903.77999997</v>
      </c>
      <c r="M44" s="115"/>
    </row>
    <row r="45" spans="1:13" ht="14.25" customHeight="1" x14ac:dyDescent="0.25">
      <c r="A45" s="92" t="s">
        <v>45</v>
      </c>
      <c r="B45" s="97" t="s">
        <v>42</v>
      </c>
      <c r="C45" s="102">
        <v>117484641.88</v>
      </c>
      <c r="D45" s="110" t="s">
        <v>62</v>
      </c>
      <c r="E45" s="108" t="s">
        <v>62</v>
      </c>
      <c r="F45" s="110" t="s">
        <v>62</v>
      </c>
      <c r="G45" s="102">
        <v>292732261.89999998</v>
      </c>
      <c r="H45" s="108" t="s">
        <v>62</v>
      </c>
      <c r="I45" s="110" t="s">
        <v>62</v>
      </c>
      <c r="J45" s="108" t="s">
        <v>62</v>
      </c>
      <c r="K45" s="110" t="s">
        <v>62</v>
      </c>
      <c r="L45" s="102">
        <v>410216903.77999997</v>
      </c>
      <c r="M45" s="115"/>
    </row>
    <row r="46" spans="1:13" ht="14.25" customHeight="1" x14ac:dyDescent="0.25">
      <c r="A46" s="117" t="s">
        <v>79</v>
      </c>
      <c r="B46" s="96" t="s">
        <v>62</v>
      </c>
      <c r="C46" s="106" t="s">
        <v>62</v>
      </c>
      <c r="D46" s="101">
        <v>1521376656.96</v>
      </c>
      <c r="E46" s="106" t="s">
        <v>62</v>
      </c>
      <c r="F46" s="101">
        <v>1512002243.5999999</v>
      </c>
      <c r="G46" s="100">
        <v>595184563.16999996</v>
      </c>
      <c r="H46" s="100">
        <v>1042918662.61</v>
      </c>
      <c r="I46" s="109" t="s">
        <v>62</v>
      </c>
      <c r="J46" s="106" t="s">
        <v>62</v>
      </c>
      <c r="K46" s="101">
        <v>302400448.72000003</v>
      </c>
      <c r="L46" s="100">
        <v>4973882575.0600004</v>
      </c>
      <c r="M46" s="115"/>
    </row>
    <row r="47" spans="1:13" ht="14.25" customHeight="1" x14ac:dyDescent="0.25">
      <c r="A47" s="92" t="s">
        <v>45</v>
      </c>
      <c r="B47" s="97" t="s">
        <v>42</v>
      </c>
      <c r="C47" s="108" t="s">
        <v>62</v>
      </c>
      <c r="D47" s="103">
        <v>1521376656.96</v>
      </c>
      <c r="E47" s="108" t="s">
        <v>62</v>
      </c>
      <c r="F47" s="103">
        <v>1512002243.5999999</v>
      </c>
      <c r="G47" s="102">
        <v>595184563.16999996</v>
      </c>
      <c r="H47" s="102">
        <v>1042918662.61</v>
      </c>
      <c r="I47" s="110" t="s">
        <v>62</v>
      </c>
      <c r="J47" s="108" t="s">
        <v>62</v>
      </c>
      <c r="K47" s="103">
        <v>302400448.72000003</v>
      </c>
      <c r="L47" s="102">
        <v>4973882575.0600004</v>
      </c>
      <c r="M47" s="115"/>
    </row>
    <row r="48" spans="1:13" ht="14.25" customHeight="1" x14ac:dyDescent="0.25">
      <c r="A48" s="117" t="s">
        <v>48</v>
      </c>
      <c r="B48" s="96" t="s">
        <v>62</v>
      </c>
      <c r="C48" s="106" t="s">
        <v>62</v>
      </c>
      <c r="D48" s="101">
        <v>804074560.42999995</v>
      </c>
      <c r="E48" s="106" t="s">
        <v>62</v>
      </c>
      <c r="F48" s="101">
        <v>2317509791.5500002</v>
      </c>
      <c r="G48" s="100">
        <v>122200787.81</v>
      </c>
      <c r="H48" s="106" t="s">
        <v>62</v>
      </c>
      <c r="I48" s="109" t="s">
        <v>62</v>
      </c>
      <c r="J48" s="106" t="s">
        <v>62</v>
      </c>
      <c r="K48" s="109" t="s">
        <v>62</v>
      </c>
      <c r="L48" s="100">
        <v>3243785139.79</v>
      </c>
      <c r="M48" s="115"/>
    </row>
    <row r="49" spans="1:13" ht="14.25" customHeight="1" x14ac:dyDescent="0.25">
      <c r="A49" s="92" t="s">
        <v>45</v>
      </c>
      <c r="B49" s="97" t="s">
        <v>42</v>
      </c>
      <c r="C49" s="108" t="s">
        <v>62</v>
      </c>
      <c r="D49" s="103">
        <v>804074560.42999995</v>
      </c>
      <c r="E49" s="108" t="s">
        <v>62</v>
      </c>
      <c r="F49" s="103">
        <v>2317509791.5500002</v>
      </c>
      <c r="G49" s="102">
        <v>122200787.81</v>
      </c>
      <c r="H49" s="108" t="s">
        <v>62</v>
      </c>
      <c r="I49" s="110" t="s">
        <v>62</v>
      </c>
      <c r="J49" s="108" t="s">
        <v>62</v>
      </c>
      <c r="K49" s="110" t="s">
        <v>62</v>
      </c>
      <c r="L49" s="102">
        <v>3243785139.79</v>
      </c>
      <c r="M49" s="115"/>
    </row>
    <row r="50" spans="1:13" ht="14.25" customHeight="1" x14ac:dyDescent="0.25">
      <c r="A50" s="117" t="s">
        <v>47</v>
      </c>
      <c r="B50" s="96" t="s">
        <v>62</v>
      </c>
      <c r="C50" s="106" t="s">
        <v>62</v>
      </c>
      <c r="D50" s="109" t="s">
        <v>62</v>
      </c>
      <c r="E50" s="106" t="s">
        <v>62</v>
      </c>
      <c r="F50" s="101">
        <v>1876597579.1300001</v>
      </c>
      <c r="G50" s="106" t="s">
        <v>62</v>
      </c>
      <c r="H50" s="106" t="s">
        <v>62</v>
      </c>
      <c r="I50" s="109" t="s">
        <v>62</v>
      </c>
      <c r="J50" s="106" t="s">
        <v>62</v>
      </c>
      <c r="K50" s="109" t="s">
        <v>62</v>
      </c>
      <c r="L50" s="100">
        <v>1876597579.1300001</v>
      </c>
      <c r="M50" s="115"/>
    </row>
    <row r="51" spans="1:13" ht="14.25" customHeight="1" x14ac:dyDescent="0.25">
      <c r="A51" s="92" t="s">
        <v>45</v>
      </c>
      <c r="B51" s="97" t="s">
        <v>42</v>
      </c>
      <c r="C51" s="108" t="s">
        <v>62</v>
      </c>
      <c r="D51" s="110" t="s">
        <v>62</v>
      </c>
      <c r="E51" s="108" t="s">
        <v>62</v>
      </c>
      <c r="F51" s="103">
        <v>1876597579.1300001</v>
      </c>
      <c r="G51" s="108" t="s">
        <v>62</v>
      </c>
      <c r="H51" s="108" t="s">
        <v>62</v>
      </c>
      <c r="I51" s="110" t="s">
        <v>62</v>
      </c>
      <c r="J51" s="108" t="s">
        <v>62</v>
      </c>
      <c r="K51" s="110" t="s">
        <v>62</v>
      </c>
      <c r="L51" s="102">
        <v>1876597579.1300001</v>
      </c>
      <c r="M51" s="115"/>
    </row>
    <row r="52" spans="1:13" ht="14.25" customHeight="1" x14ac:dyDescent="0.25">
      <c r="A52" s="91" t="s">
        <v>76</v>
      </c>
      <c r="B52" s="96" t="s">
        <v>62</v>
      </c>
      <c r="C52" s="100">
        <v>59810760.270000003</v>
      </c>
      <c r="D52" s="109" t="s">
        <v>62</v>
      </c>
      <c r="E52" s="106" t="s">
        <v>62</v>
      </c>
      <c r="F52" s="109" t="s">
        <v>62</v>
      </c>
      <c r="G52" s="106" t="s">
        <v>62</v>
      </c>
      <c r="H52" s="106" t="s">
        <v>62</v>
      </c>
      <c r="I52" s="109" t="s">
        <v>62</v>
      </c>
      <c r="J52" s="106" t="s">
        <v>62</v>
      </c>
      <c r="K52" s="109" t="s">
        <v>62</v>
      </c>
      <c r="L52" s="100">
        <v>59810760.270000003</v>
      </c>
      <c r="M52" s="115"/>
    </row>
    <row r="53" spans="1:13" ht="14.25" customHeight="1" x14ac:dyDescent="0.25">
      <c r="A53" s="92" t="s">
        <v>45</v>
      </c>
      <c r="B53" s="97" t="s">
        <v>42</v>
      </c>
      <c r="C53" s="102">
        <v>59810760.270000003</v>
      </c>
      <c r="D53" s="110" t="s">
        <v>62</v>
      </c>
      <c r="E53" s="108" t="s">
        <v>62</v>
      </c>
      <c r="F53" s="110" t="s">
        <v>62</v>
      </c>
      <c r="G53" s="108" t="s">
        <v>62</v>
      </c>
      <c r="H53" s="108" t="s">
        <v>62</v>
      </c>
      <c r="I53" s="110" t="s">
        <v>62</v>
      </c>
      <c r="J53" s="108" t="s">
        <v>62</v>
      </c>
      <c r="K53" s="110" t="s">
        <v>62</v>
      </c>
      <c r="L53" s="102">
        <v>59810760.270000003</v>
      </c>
      <c r="M53" s="115"/>
    </row>
    <row r="54" spans="1:13" ht="14.25" customHeight="1" x14ac:dyDescent="0.25">
      <c r="A54" s="117" t="s">
        <v>80</v>
      </c>
      <c r="B54" s="96" t="s">
        <v>62</v>
      </c>
      <c r="C54" s="106" t="s">
        <v>62</v>
      </c>
      <c r="D54" s="109" t="s">
        <v>62</v>
      </c>
      <c r="E54" s="100">
        <v>218643807.66999999</v>
      </c>
      <c r="F54" s="109" t="s">
        <v>62</v>
      </c>
      <c r="G54" s="100">
        <v>294746342.38</v>
      </c>
      <c r="H54" s="100">
        <v>589492684.75999999</v>
      </c>
      <c r="I54" s="109" t="s">
        <v>62</v>
      </c>
      <c r="J54" s="106" t="s">
        <v>62</v>
      </c>
      <c r="K54" s="109" t="s">
        <v>62</v>
      </c>
      <c r="L54" s="100">
        <v>1102882834.8099999</v>
      </c>
      <c r="M54" s="115"/>
    </row>
    <row r="55" spans="1:13" ht="14.25" customHeight="1" x14ac:dyDescent="0.25">
      <c r="A55" s="92" t="s">
        <v>45</v>
      </c>
      <c r="B55" s="97" t="s">
        <v>42</v>
      </c>
      <c r="C55" s="108" t="s">
        <v>62</v>
      </c>
      <c r="D55" s="110" t="s">
        <v>62</v>
      </c>
      <c r="E55" s="102">
        <v>218643807.66999999</v>
      </c>
      <c r="F55" s="110" t="s">
        <v>62</v>
      </c>
      <c r="G55" s="102">
        <v>294746342.38</v>
      </c>
      <c r="H55" s="102">
        <v>589492684.75999999</v>
      </c>
      <c r="I55" s="110" t="s">
        <v>62</v>
      </c>
      <c r="J55" s="108" t="s">
        <v>62</v>
      </c>
      <c r="K55" s="110" t="s">
        <v>62</v>
      </c>
      <c r="L55" s="102">
        <v>1102882834.8099999</v>
      </c>
      <c r="M55" s="115"/>
    </row>
    <row r="56" spans="1:13" ht="14.25" customHeight="1" x14ac:dyDescent="0.25">
      <c r="A56" s="117" t="s">
        <v>56</v>
      </c>
      <c r="B56" s="96" t="s">
        <v>62</v>
      </c>
      <c r="C56" s="106" t="s">
        <v>62</v>
      </c>
      <c r="D56" s="109" t="s">
        <v>62</v>
      </c>
      <c r="E56" s="100">
        <v>73279481.519999996</v>
      </c>
      <c r="F56" s="109" t="s">
        <v>62</v>
      </c>
      <c r="G56" s="106" t="s">
        <v>62</v>
      </c>
      <c r="H56" s="106" t="s">
        <v>62</v>
      </c>
      <c r="I56" s="109" t="s">
        <v>62</v>
      </c>
      <c r="J56" s="106" t="s">
        <v>62</v>
      </c>
      <c r="K56" s="109" t="s">
        <v>62</v>
      </c>
      <c r="L56" s="100">
        <v>73279481.519999996</v>
      </c>
      <c r="M56" s="115"/>
    </row>
    <row r="57" spans="1:13" ht="14.25" customHeight="1" x14ac:dyDescent="0.25">
      <c r="A57" s="92" t="s">
        <v>45</v>
      </c>
      <c r="B57" s="97" t="s">
        <v>42</v>
      </c>
      <c r="C57" s="108" t="s">
        <v>62</v>
      </c>
      <c r="D57" s="110" t="s">
        <v>62</v>
      </c>
      <c r="E57" s="102">
        <v>73279481.519999996</v>
      </c>
      <c r="F57" s="110" t="s">
        <v>62</v>
      </c>
      <c r="G57" s="108" t="s">
        <v>62</v>
      </c>
      <c r="H57" s="108" t="s">
        <v>62</v>
      </c>
      <c r="I57" s="110" t="s">
        <v>62</v>
      </c>
      <c r="J57" s="108" t="s">
        <v>62</v>
      </c>
      <c r="K57" s="110" t="s">
        <v>62</v>
      </c>
      <c r="L57" s="102">
        <v>73279481.519999996</v>
      </c>
      <c r="M57" s="115"/>
    </row>
    <row r="58" spans="1:13" ht="14.25" customHeight="1" x14ac:dyDescent="0.25">
      <c r="A58" s="309" t="s">
        <v>67</v>
      </c>
      <c r="B58" s="310"/>
      <c r="C58" s="104">
        <v>2558553933.6999998</v>
      </c>
      <c r="D58" s="99">
        <v>36652439829.809998</v>
      </c>
      <c r="E58" s="104">
        <v>898202917.54999995</v>
      </c>
      <c r="F58" s="99">
        <v>74467704577.429993</v>
      </c>
      <c r="G58" s="104">
        <v>31252999378.330002</v>
      </c>
      <c r="H58" s="104">
        <v>50256183581.900002</v>
      </c>
      <c r="I58" s="99">
        <v>1853240040.1099999</v>
      </c>
      <c r="J58" s="104">
        <v>3786578744.46</v>
      </c>
      <c r="K58" s="99">
        <v>7875064640.1199999</v>
      </c>
      <c r="L58" s="104">
        <v>209600967643.41</v>
      </c>
      <c r="M58" s="307">
        <v>0.21637120965310666</v>
      </c>
    </row>
    <row r="59" spans="1:13" ht="14.25" customHeight="1" x14ac:dyDescent="0.25">
      <c r="A59" s="309" t="s">
        <v>51</v>
      </c>
      <c r="B59" s="310"/>
      <c r="C59" s="104">
        <v>11734507581.280001</v>
      </c>
      <c r="D59" s="99">
        <v>206855428768.29001</v>
      </c>
      <c r="E59" s="104">
        <v>6808708733.9700003</v>
      </c>
      <c r="F59" s="99">
        <v>294929833033.13</v>
      </c>
      <c r="G59" s="104">
        <v>147754305125.64999</v>
      </c>
      <c r="H59" s="104">
        <v>182943385869.42999</v>
      </c>
      <c r="I59" s="99">
        <v>19761092393.02</v>
      </c>
      <c r="J59" s="104">
        <v>26439992769.509998</v>
      </c>
      <c r="K59" s="99">
        <v>63192796226.580002</v>
      </c>
      <c r="L59" s="104">
        <v>968710060730.57996</v>
      </c>
      <c r="M59" s="308"/>
    </row>
    <row r="60" spans="1:13" x14ac:dyDescent="0.25">
      <c r="A60" s="311" t="s">
        <v>52</v>
      </c>
      <c r="B60" s="312"/>
      <c r="C60" s="113">
        <v>0.21803675322359906</v>
      </c>
      <c r="D60" s="113">
        <v>0.17718867736783639</v>
      </c>
      <c r="E60" s="113">
        <v>0.13191971527122129</v>
      </c>
      <c r="F60" s="113">
        <v>0.2524929533631306</v>
      </c>
      <c r="G60" s="113">
        <v>0.21152005927510883</v>
      </c>
      <c r="H60" s="113">
        <v>0.27470893983436356</v>
      </c>
      <c r="I60" s="113">
        <v>9.3782266853051105E-2</v>
      </c>
      <c r="J60" s="113">
        <v>0.14321406126958541</v>
      </c>
      <c r="K60" s="113">
        <v>0.12461965778320171</v>
      </c>
      <c r="L60" s="299" t="s">
        <v>53</v>
      </c>
      <c r="M60" s="300"/>
    </row>
    <row r="62" spans="1:13" ht="15.75" x14ac:dyDescent="0.25">
      <c r="A62" s="33" t="s">
        <v>58</v>
      </c>
    </row>
    <row r="63" spans="1:13" x14ac:dyDescent="0.25">
      <c r="L63" s="7"/>
    </row>
  </sheetData>
  <mergeCells count="20">
    <mergeCell ref="L60:M60"/>
    <mergeCell ref="M58:M59"/>
    <mergeCell ref="A58:B58"/>
    <mergeCell ref="A59:B59"/>
    <mergeCell ref="A60:B60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  <mergeCell ref="J5:J6"/>
    <mergeCell ref="H5:H6"/>
    <mergeCell ref="I5:I6"/>
    <mergeCell ref="K5:K6"/>
    <mergeCell ref="L5:M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6E51-E053-4470-9679-39DDC50E7BA8}">
  <dimension ref="A1:N66"/>
  <sheetViews>
    <sheetView showGridLines="0" topLeftCell="A27" zoomScaleNormal="100" workbookViewId="0">
      <pane xSplit="1" topLeftCell="B1" activePane="topRight" state="frozen"/>
      <selection activeCell="L58" sqref="L58:M58"/>
      <selection pane="topRight" activeCell="L58" sqref="L58:M58"/>
    </sheetView>
  </sheetViews>
  <sheetFormatPr baseColWidth="10" defaultColWidth="11.42578125" defaultRowHeight="15" x14ac:dyDescent="0.25"/>
  <cols>
    <col min="1" max="1" width="72.42578125" style="6" customWidth="1"/>
    <col min="2" max="2" width="16.28515625" style="6" customWidth="1"/>
    <col min="3" max="3" width="16.85546875" style="6" bestFit="1" customWidth="1"/>
    <col min="4" max="4" width="18.7109375" style="6" customWidth="1"/>
    <col min="5" max="5" width="18.28515625" style="6" customWidth="1"/>
    <col min="6" max="6" width="19" style="6" customWidth="1"/>
    <col min="7" max="7" width="19.28515625" style="6" customWidth="1"/>
    <col min="8" max="8" width="19" style="6" customWidth="1"/>
    <col min="9" max="9" width="18.28515625" style="6" customWidth="1"/>
    <col min="10" max="11" width="18" style="6" customWidth="1"/>
    <col min="12" max="12" width="17.28515625" style="6" customWidth="1"/>
    <col min="13" max="13" width="16" style="6" customWidth="1"/>
    <col min="14" max="14" width="17.85546875" style="6" bestFit="1" customWidth="1"/>
    <col min="15" max="15" width="45" style="6" bestFit="1" customWidth="1"/>
    <col min="16" max="16" width="21.42578125" style="6" customWidth="1"/>
    <col min="17" max="17" width="17.85546875" style="6" bestFit="1" customWidth="1"/>
    <col min="18" max="16384" width="11.42578125" style="6"/>
  </cols>
  <sheetData>
    <row r="1" spans="1:14" x14ac:dyDescent="0.25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4" x14ac:dyDescent="0.25">
      <c r="A2" s="290" t="s">
        <v>82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4" x14ac:dyDescent="0.25">
      <c r="A3" s="290" t="s">
        <v>1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5" customHeight="1" x14ac:dyDescent="0.25">
      <c r="A5" s="291" t="s">
        <v>2</v>
      </c>
      <c r="B5" s="292" t="s">
        <v>3</v>
      </c>
      <c r="C5" s="295" t="s">
        <v>4</v>
      </c>
      <c r="D5" s="293" t="s">
        <v>5</v>
      </c>
      <c r="E5" s="313" t="s">
        <v>6</v>
      </c>
      <c r="F5" s="293" t="s">
        <v>7</v>
      </c>
      <c r="G5" s="313" t="s">
        <v>8</v>
      </c>
      <c r="H5" s="293" t="s">
        <v>9</v>
      </c>
      <c r="I5" s="313" t="s">
        <v>11</v>
      </c>
      <c r="J5" s="293" t="s">
        <v>10</v>
      </c>
      <c r="K5" s="301" t="s">
        <v>12</v>
      </c>
      <c r="L5" s="303" t="s">
        <v>13</v>
      </c>
      <c r="M5" s="304"/>
    </row>
    <row r="6" spans="1:14" ht="33" customHeight="1" x14ac:dyDescent="0.25">
      <c r="A6" s="291"/>
      <c r="B6" s="292"/>
      <c r="C6" s="296"/>
      <c r="D6" s="294"/>
      <c r="E6" s="314"/>
      <c r="F6" s="294"/>
      <c r="G6" s="314"/>
      <c r="H6" s="294"/>
      <c r="I6" s="314"/>
      <c r="J6" s="294"/>
      <c r="K6" s="314"/>
      <c r="L6" s="76" t="s">
        <v>14</v>
      </c>
      <c r="M6" s="18" t="s">
        <v>15</v>
      </c>
    </row>
    <row r="7" spans="1:14" ht="14.25" customHeight="1" x14ac:dyDescent="0.25">
      <c r="A7" s="90" t="s">
        <v>16</v>
      </c>
      <c r="B7" s="118" t="s">
        <v>62</v>
      </c>
      <c r="C7" s="123">
        <v>2174972551.3099999</v>
      </c>
      <c r="D7" s="104">
        <v>26336157604.259998</v>
      </c>
      <c r="E7" s="99">
        <v>566249941.42999995</v>
      </c>
      <c r="F7" s="104">
        <v>58444283723.870003</v>
      </c>
      <c r="G7" s="99">
        <v>23872836138.27</v>
      </c>
      <c r="H7" s="104">
        <v>39189497718.279999</v>
      </c>
      <c r="I7" s="99">
        <v>1525718789.8900001</v>
      </c>
      <c r="J7" s="104">
        <v>4009450453.4400001</v>
      </c>
      <c r="K7" s="99">
        <v>5007396995.4899998</v>
      </c>
      <c r="L7" s="104">
        <v>161126563916.23999</v>
      </c>
      <c r="M7" s="114">
        <f>+(L7/$L$56)</f>
        <v>0.76982942633159357</v>
      </c>
    </row>
    <row r="8" spans="1:14" ht="14.25" customHeight="1" x14ac:dyDescent="0.25">
      <c r="A8" s="91" t="s">
        <v>18</v>
      </c>
      <c r="B8" s="119" t="s">
        <v>62</v>
      </c>
      <c r="C8" s="101">
        <v>2174972551.3099999</v>
      </c>
      <c r="D8" s="100">
        <v>26336157604.259998</v>
      </c>
      <c r="E8" s="101">
        <v>566249941.42999995</v>
      </c>
      <c r="F8" s="100">
        <v>58444283723.870003</v>
      </c>
      <c r="G8" s="101">
        <v>23872836138.27</v>
      </c>
      <c r="H8" s="100">
        <v>39189497718.279999</v>
      </c>
      <c r="I8" s="101">
        <v>1525718789.8900001</v>
      </c>
      <c r="J8" s="100">
        <v>4009450453.4400001</v>
      </c>
      <c r="K8" s="101">
        <v>5007396995.4899998</v>
      </c>
      <c r="L8" s="100">
        <v>161126563916.23999</v>
      </c>
      <c r="M8" s="115"/>
    </row>
    <row r="9" spans="1:14" ht="14.25" customHeight="1" x14ac:dyDescent="0.25">
      <c r="A9" s="92" t="s">
        <v>19</v>
      </c>
      <c r="B9" s="120" t="s">
        <v>20</v>
      </c>
      <c r="C9" s="103">
        <v>2174972551.3099999</v>
      </c>
      <c r="D9" s="102">
        <v>26336157604.259998</v>
      </c>
      <c r="E9" s="103">
        <v>566249941.42999995</v>
      </c>
      <c r="F9" s="102">
        <v>58444283723.870003</v>
      </c>
      <c r="G9" s="103">
        <v>23872836138.27</v>
      </c>
      <c r="H9" s="102">
        <v>39189497718.279999</v>
      </c>
      <c r="I9" s="103">
        <v>1525718789.8900001</v>
      </c>
      <c r="J9" s="102">
        <v>4009450453.4400001</v>
      </c>
      <c r="K9" s="103">
        <v>5007396995.4899998</v>
      </c>
      <c r="L9" s="102">
        <v>161126563916.23999</v>
      </c>
      <c r="M9" s="115"/>
    </row>
    <row r="10" spans="1:14" ht="14.25" customHeight="1" x14ac:dyDescent="0.25">
      <c r="A10" s="90" t="s">
        <v>21</v>
      </c>
      <c r="B10" s="118" t="s">
        <v>62</v>
      </c>
      <c r="C10" s="123">
        <v>7386425.0099999998</v>
      </c>
      <c r="D10" s="104">
        <v>894928392.46000004</v>
      </c>
      <c r="E10" s="99">
        <v>1228803.96</v>
      </c>
      <c r="F10" s="104">
        <v>1214010189.51</v>
      </c>
      <c r="G10" s="99">
        <v>395961398.17000002</v>
      </c>
      <c r="H10" s="104">
        <v>1134465190.6900001</v>
      </c>
      <c r="I10" s="99">
        <v>74921345.129999995</v>
      </c>
      <c r="J10" s="111" t="s">
        <v>62</v>
      </c>
      <c r="K10" s="99">
        <v>360980759.02999997</v>
      </c>
      <c r="L10" s="104">
        <v>4083882503.96</v>
      </c>
      <c r="M10" s="116">
        <f>+(L10/$L$56)</f>
        <v>1.95119466884646E-2</v>
      </c>
      <c r="N10" s="8"/>
    </row>
    <row r="11" spans="1:14" ht="14.25" customHeight="1" x14ac:dyDescent="0.25">
      <c r="A11" s="91" t="s">
        <v>68</v>
      </c>
      <c r="B11" s="119" t="s">
        <v>62</v>
      </c>
      <c r="C11" s="109" t="s">
        <v>62</v>
      </c>
      <c r="D11" s="100">
        <v>894928392.46000004</v>
      </c>
      <c r="E11" s="109" t="s">
        <v>62</v>
      </c>
      <c r="F11" s="100">
        <v>41611245.109999999</v>
      </c>
      <c r="G11" s="101">
        <v>395961398.17000002</v>
      </c>
      <c r="H11" s="100">
        <v>1134465190.6900001</v>
      </c>
      <c r="I11" s="101">
        <v>74921345.129999995</v>
      </c>
      <c r="J11" s="106" t="s">
        <v>62</v>
      </c>
      <c r="K11" s="101">
        <v>360980759.02999997</v>
      </c>
      <c r="L11" s="100">
        <v>2902868330.5900002</v>
      </c>
      <c r="M11" s="115"/>
      <c r="N11" s="8"/>
    </row>
    <row r="12" spans="1:14" ht="14.25" customHeight="1" x14ac:dyDescent="0.25">
      <c r="A12" s="92" t="s">
        <v>22</v>
      </c>
      <c r="B12" s="120" t="s">
        <v>23</v>
      </c>
      <c r="C12" s="110" t="s">
        <v>62</v>
      </c>
      <c r="D12" s="102">
        <v>894928392.46000004</v>
      </c>
      <c r="E12" s="110" t="s">
        <v>62</v>
      </c>
      <c r="F12" s="102">
        <v>41611245.109999999</v>
      </c>
      <c r="G12" s="103">
        <v>395961398.17000002</v>
      </c>
      <c r="H12" s="102">
        <v>1134465190.6900001</v>
      </c>
      <c r="I12" s="103">
        <v>74921345.129999995</v>
      </c>
      <c r="J12" s="108" t="s">
        <v>62</v>
      </c>
      <c r="K12" s="103">
        <v>360980759.02999997</v>
      </c>
      <c r="L12" s="102">
        <v>2902868330.5900002</v>
      </c>
      <c r="M12" s="115"/>
    </row>
    <row r="13" spans="1:14" ht="14.25" customHeight="1" x14ac:dyDescent="0.25">
      <c r="A13" s="91" t="s">
        <v>69</v>
      </c>
      <c r="B13" s="119" t="s">
        <v>62</v>
      </c>
      <c r="C13" s="101">
        <v>7386425.0099999998</v>
      </c>
      <c r="D13" s="106" t="s">
        <v>62</v>
      </c>
      <c r="E13" s="109" t="s">
        <v>62</v>
      </c>
      <c r="F13" s="106" t="s">
        <v>62</v>
      </c>
      <c r="G13" s="109" t="s">
        <v>62</v>
      </c>
      <c r="H13" s="106" t="s">
        <v>62</v>
      </c>
      <c r="I13" s="109" t="s">
        <v>62</v>
      </c>
      <c r="J13" s="106" t="s">
        <v>62</v>
      </c>
      <c r="K13" s="109" t="s">
        <v>62</v>
      </c>
      <c r="L13" s="100">
        <v>7386425.0099999998</v>
      </c>
      <c r="M13" s="115"/>
    </row>
    <row r="14" spans="1:14" ht="14.25" customHeight="1" x14ac:dyDescent="0.25">
      <c r="A14" s="92" t="s">
        <v>22</v>
      </c>
      <c r="B14" s="120" t="s">
        <v>25</v>
      </c>
      <c r="C14" s="103">
        <v>7386425.0099999998</v>
      </c>
      <c r="D14" s="108" t="s">
        <v>62</v>
      </c>
      <c r="E14" s="110" t="s">
        <v>62</v>
      </c>
      <c r="F14" s="108" t="s">
        <v>62</v>
      </c>
      <c r="G14" s="110" t="s">
        <v>62</v>
      </c>
      <c r="H14" s="108" t="s">
        <v>62</v>
      </c>
      <c r="I14" s="110" t="s">
        <v>62</v>
      </c>
      <c r="J14" s="108" t="s">
        <v>62</v>
      </c>
      <c r="K14" s="110" t="s">
        <v>62</v>
      </c>
      <c r="L14" s="102">
        <v>7386425.0099999998</v>
      </c>
      <c r="M14" s="115"/>
    </row>
    <row r="15" spans="1:14" ht="14.25" customHeight="1" x14ac:dyDescent="0.25">
      <c r="A15" s="91" t="s">
        <v>71</v>
      </c>
      <c r="B15" s="119" t="s">
        <v>62</v>
      </c>
      <c r="C15" s="109" t="s">
        <v>62</v>
      </c>
      <c r="D15" s="106" t="s">
        <v>62</v>
      </c>
      <c r="E15" s="101">
        <v>1228803.96</v>
      </c>
      <c r="F15" s="106" t="s">
        <v>62</v>
      </c>
      <c r="G15" s="109" t="s">
        <v>62</v>
      </c>
      <c r="H15" s="106" t="s">
        <v>62</v>
      </c>
      <c r="I15" s="109" t="s">
        <v>62</v>
      </c>
      <c r="J15" s="106" t="s">
        <v>62</v>
      </c>
      <c r="K15" s="109" t="s">
        <v>62</v>
      </c>
      <c r="L15" s="100">
        <v>1228803.96</v>
      </c>
      <c r="M15" s="115"/>
    </row>
    <row r="16" spans="1:14" ht="14.25" customHeight="1" x14ac:dyDescent="0.25">
      <c r="A16" s="92" t="s">
        <v>22</v>
      </c>
      <c r="B16" s="120" t="s">
        <v>23</v>
      </c>
      <c r="C16" s="110" t="s">
        <v>62</v>
      </c>
      <c r="D16" s="108" t="s">
        <v>62</v>
      </c>
      <c r="E16" s="103">
        <v>1228803.96</v>
      </c>
      <c r="F16" s="108" t="s">
        <v>62</v>
      </c>
      <c r="G16" s="110" t="s">
        <v>62</v>
      </c>
      <c r="H16" s="108" t="s">
        <v>62</v>
      </c>
      <c r="I16" s="110" t="s">
        <v>62</v>
      </c>
      <c r="J16" s="108" t="s">
        <v>62</v>
      </c>
      <c r="K16" s="110" t="s">
        <v>62</v>
      </c>
      <c r="L16" s="102">
        <v>1228803.96</v>
      </c>
      <c r="M16" s="115"/>
    </row>
    <row r="17" spans="1:13" ht="14.25" customHeight="1" x14ac:dyDescent="0.25">
      <c r="A17" s="91" t="s">
        <v>72</v>
      </c>
      <c r="B17" s="119" t="s">
        <v>62</v>
      </c>
      <c r="C17" s="109" t="s">
        <v>62</v>
      </c>
      <c r="D17" s="106" t="s">
        <v>62</v>
      </c>
      <c r="E17" s="109" t="s">
        <v>62</v>
      </c>
      <c r="F17" s="100">
        <v>1172398944.4000001</v>
      </c>
      <c r="G17" s="109" t="s">
        <v>62</v>
      </c>
      <c r="H17" s="106" t="s">
        <v>62</v>
      </c>
      <c r="I17" s="109" t="s">
        <v>62</v>
      </c>
      <c r="J17" s="106" t="s">
        <v>62</v>
      </c>
      <c r="K17" s="109" t="s">
        <v>62</v>
      </c>
      <c r="L17" s="100">
        <v>1172398944.4000001</v>
      </c>
      <c r="M17" s="115"/>
    </row>
    <row r="18" spans="1:13" ht="14.25" customHeight="1" x14ac:dyDescent="0.25">
      <c r="A18" s="92" t="s">
        <v>22</v>
      </c>
      <c r="B18" s="120" t="s">
        <v>23</v>
      </c>
      <c r="C18" s="110" t="s">
        <v>62</v>
      </c>
      <c r="D18" s="108" t="s">
        <v>62</v>
      </c>
      <c r="E18" s="110" t="s">
        <v>62</v>
      </c>
      <c r="F18" s="102">
        <v>1172398944.4000001</v>
      </c>
      <c r="G18" s="110" t="s">
        <v>62</v>
      </c>
      <c r="H18" s="108" t="s">
        <v>62</v>
      </c>
      <c r="I18" s="110" t="s">
        <v>62</v>
      </c>
      <c r="J18" s="108" t="s">
        <v>62</v>
      </c>
      <c r="K18" s="110" t="s">
        <v>62</v>
      </c>
      <c r="L18" s="102">
        <v>1172398944.4000001</v>
      </c>
      <c r="M18" s="115"/>
    </row>
    <row r="19" spans="1:13" ht="14.25" customHeight="1" x14ac:dyDescent="0.25">
      <c r="A19" s="90" t="s">
        <v>32</v>
      </c>
      <c r="B19" s="118" t="s">
        <v>62</v>
      </c>
      <c r="C19" s="95" t="s">
        <v>62</v>
      </c>
      <c r="D19" s="111" t="s">
        <v>62</v>
      </c>
      <c r="E19" s="99">
        <v>40515554.020000003</v>
      </c>
      <c r="F19" s="104">
        <v>3225991405.8400002</v>
      </c>
      <c r="G19" s="99">
        <v>1113861721.0799999</v>
      </c>
      <c r="H19" s="104">
        <v>3574387568.75</v>
      </c>
      <c r="I19" s="99">
        <v>126755097.05</v>
      </c>
      <c r="J19" s="104">
        <v>244995474.86000001</v>
      </c>
      <c r="K19" s="99">
        <v>663918315.24000001</v>
      </c>
      <c r="L19" s="104">
        <v>8990425136.8400002</v>
      </c>
      <c r="M19" s="116">
        <f>+(L19/$L$56)</f>
        <v>4.295439347399313E-2</v>
      </c>
    </row>
    <row r="20" spans="1:13" ht="14.25" customHeight="1" x14ac:dyDescent="0.25">
      <c r="A20" s="91" t="s">
        <v>33</v>
      </c>
      <c r="B20" s="119" t="s">
        <v>62</v>
      </c>
      <c r="C20" s="109" t="s">
        <v>62</v>
      </c>
      <c r="D20" s="106" t="s">
        <v>62</v>
      </c>
      <c r="E20" s="109" t="s">
        <v>62</v>
      </c>
      <c r="F20" s="100">
        <v>1109886790.4100001</v>
      </c>
      <c r="G20" s="101">
        <v>507775341.75999999</v>
      </c>
      <c r="H20" s="100">
        <v>1346889258.3800001</v>
      </c>
      <c r="I20" s="101">
        <v>94368185.939999998</v>
      </c>
      <c r="J20" s="100">
        <v>13251636.960000001</v>
      </c>
      <c r="K20" s="101">
        <v>182929707.44999999</v>
      </c>
      <c r="L20" s="100">
        <v>3255100920.9000001</v>
      </c>
      <c r="M20" s="115"/>
    </row>
    <row r="21" spans="1:13" ht="14.25" customHeight="1" x14ac:dyDescent="0.25">
      <c r="A21" s="92" t="s">
        <v>34</v>
      </c>
      <c r="B21" s="120" t="s">
        <v>35</v>
      </c>
      <c r="C21" s="110" t="s">
        <v>62</v>
      </c>
      <c r="D21" s="108" t="s">
        <v>62</v>
      </c>
      <c r="E21" s="110" t="s">
        <v>62</v>
      </c>
      <c r="F21" s="102">
        <v>1109886790.4100001</v>
      </c>
      <c r="G21" s="103">
        <v>507775341.75999999</v>
      </c>
      <c r="H21" s="102">
        <v>1346889258.3800001</v>
      </c>
      <c r="I21" s="103">
        <v>94368185.939999998</v>
      </c>
      <c r="J21" s="102">
        <v>13251636.960000001</v>
      </c>
      <c r="K21" s="103">
        <v>182929707.44999999</v>
      </c>
      <c r="L21" s="102">
        <v>3255100920.9000001</v>
      </c>
      <c r="M21" s="115"/>
    </row>
    <row r="22" spans="1:13" ht="14.25" customHeight="1" x14ac:dyDescent="0.25">
      <c r="A22" s="91" t="s">
        <v>36</v>
      </c>
      <c r="B22" s="119" t="s">
        <v>62</v>
      </c>
      <c r="C22" s="109" t="s">
        <v>62</v>
      </c>
      <c r="D22" s="106" t="s">
        <v>62</v>
      </c>
      <c r="E22" s="109" t="s">
        <v>62</v>
      </c>
      <c r="F22" s="100">
        <v>2116104615.4300001</v>
      </c>
      <c r="G22" s="101">
        <v>501598129.24000001</v>
      </c>
      <c r="H22" s="100">
        <v>1757090886.97</v>
      </c>
      <c r="I22" s="101">
        <v>15704011.17</v>
      </c>
      <c r="J22" s="100">
        <v>111661146.37</v>
      </c>
      <c r="K22" s="101">
        <v>466688979.26999998</v>
      </c>
      <c r="L22" s="100">
        <v>4968847768.4499998</v>
      </c>
      <c r="M22" s="115"/>
    </row>
    <row r="23" spans="1:13" ht="14.25" customHeight="1" x14ac:dyDescent="0.25">
      <c r="A23" s="92" t="s">
        <v>34</v>
      </c>
      <c r="B23" s="120" t="s">
        <v>35</v>
      </c>
      <c r="C23" s="110" t="s">
        <v>62</v>
      </c>
      <c r="D23" s="108" t="s">
        <v>62</v>
      </c>
      <c r="E23" s="110" t="s">
        <v>62</v>
      </c>
      <c r="F23" s="102">
        <v>2116104615.4300001</v>
      </c>
      <c r="G23" s="103">
        <v>501598129.24000001</v>
      </c>
      <c r="H23" s="102">
        <v>1757090886.97</v>
      </c>
      <c r="I23" s="103">
        <v>15704011.17</v>
      </c>
      <c r="J23" s="102">
        <v>111661146.37</v>
      </c>
      <c r="K23" s="103">
        <v>466688979.26999998</v>
      </c>
      <c r="L23" s="102">
        <v>4968847768.4499998</v>
      </c>
      <c r="M23" s="115"/>
    </row>
    <row r="24" spans="1:13" ht="14.25" customHeight="1" x14ac:dyDescent="0.25">
      <c r="A24" s="91" t="s">
        <v>73</v>
      </c>
      <c r="B24" s="119" t="s">
        <v>62</v>
      </c>
      <c r="C24" s="109" t="s">
        <v>62</v>
      </c>
      <c r="D24" s="106" t="s">
        <v>62</v>
      </c>
      <c r="E24" s="101">
        <v>40515554.020000003</v>
      </c>
      <c r="F24" s="106" t="s">
        <v>62</v>
      </c>
      <c r="G24" s="101">
        <v>104488250.08</v>
      </c>
      <c r="H24" s="100">
        <v>470407423.39999998</v>
      </c>
      <c r="I24" s="101">
        <v>16682899.939999999</v>
      </c>
      <c r="J24" s="100">
        <v>120082691.53</v>
      </c>
      <c r="K24" s="101">
        <v>14299628.52</v>
      </c>
      <c r="L24" s="100">
        <v>766476447.49000001</v>
      </c>
      <c r="M24" s="115"/>
    </row>
    <row r="25" spans="1:13" ht="14.25" customHeight="1" x14ac:dyDescent="0.25">
      <c r="A25" s="92" t="s">
        <v>34</v>
      </c>
      <c r="B25" s="120" t="s">
        <v>38</v>
      </c>
      <c r="C25" s="110" t="s">
        <v>62</v>
      </c>
      <c r="D25" s="108" t="s">
        <v>62</v>
      </c>
      <c r="E25" s="103">
        <v>40515554.020000003</v>
      </c>
      <c r="F25" s="108" t="s">
        <v>62</v>
      </c>
      <c r="G25" s="103">
        <v>104488250.08</v>
      </c>
      <c r="H25" s="102">
        <v>470407423.39999998</v>
      </c>
      <c r="I25" s="103">
        <v>16682899.939999999</v>
      </c>
      <c r="J25" s="102">
        <v>120082691.53</v>
      </c>
      <c r="K25" s="103">
        <v>14299628.52</v>
      </c>
      <c r="L25" s="102">
        <v>766476447.49000001</v>
      </c>
      <c r="M25" s="115"/>
    </row>
    <row r="26" spans="1:13" ht="14.25" customHeight="1" x14ac:dyDescent="0.25">
      <c r="A26" s="124" t="s">
        <v>61</v>
      </c>
      <c r="B26" s="118" t="s">
        <v>62</v>
      </c>
      <c r="C26" s="95" t="s">
        <v>62</v>
      </c>
      <c r="D26" s="111" t="s">
        <v>62</v>
      </c>
      <c r="E26" s="112" t="s">
        <v>62</v>
      </c>
      <c r="F26" s="104">
        <v>550036501.78999996</v>
      </c>
      <c r="G26" s="99">
        <v>269017799.17000002</v>
      </c>
      <c r="H26" s="111" t="s">
        <v>62</v>
      </c>
      <c r="I26" s="99">
        <v>117695123.43000001</v>
      </c>
      <c r="J26" s="111" t="s">
        <v>62</v>
      </c>
      <c r="K26" s="99">
        <v>117695123.43000001</v>
      </c>
      <c r="L26" s="104">
        <v>1054444547.8200001</v>
      </c>
      <c r="M26" s="116">
        <f>+(L26/$L$56)</f>
        <v>5.0379181533885577E-3</v>
      </c>
    </row>
    <row r="27" spans="1:13" ht="14.25" customHeight="1" x14ac:dyDescent="0.25">
      <c r="A27" s="117" t="s">
        <v>63</v>
      </c>
      <c r="B27" s="119" t="s">
        <v>62</v>
      </c>
      <c r="C27" s="109" t="s">
        <v>62</v>
      </c>
      <c r="D27" s="106" t="s">
        <v>62</v>
      </c>
      <c r="E27" s="109" t="s">
        <v>62</v>
      </c>
      <c r="F27" s="100">
        <v>550036501.78999996</v>
      </c>
      <c r="G27" s="101">
        <v>269017799.17000002</v>
      </c>
      <c r="H27" s="106" t="s">
        <v>62</v>
      </c>
      <c r="I27" s="101">
        <v>117695123.43000001</v>
      </c>
      <c r="J27" s="106" t="s">
        <v>62</v>
      </c>
      <c r="K27" s="101">
        <v>117695123.43000001</v>
      </c>
      <c r="L27" s="100">
        <v>1054444547.8200001</v>
      </c>
      <c r="M27" s="115"/>
    </row>
    <row r="28" spans="1:13" ht="14.25" customHeight="1" x14ac:dyDescent="0.25">
      <c r="A28" s="92" t="s">
        <v>64</v>
      </c>
      <c r="B28" s="120" t="s">
        <v>38</v>
      </c>
      <c r="C28" s="110" t="s">
        <v>62</v>
      </c>
      <c r="D28" s="108" t="s">
        <v>62</v>
      </c>
      <c r="E28" s="110" t="s">
        <v>62</v>
      </c>
      <c r="F28" s="102">
        <v>550036501.78999996</v>
      </c>
      <c r="G28" s="103">
        <v>269017799.17000002</v>
      </c>
      <c r="H28" s="108" t="s">
        <v>62</v>
      </c>
      <c r="I28" s="103">
        <v>117695123.43000001</v>
      </c>
      <c r="J28" s="108" t="s">
        <v>62</v>
      </c>
      <c r="K28" s="103">
        <v>117695123.43000001</v>
      </c>
      <c r="L28" s="102">
        <v>1054444547.8200001</v>
      </c>
      <c r="M28" s="115"/>
    </row>
    <row r="29" spans="1:13" ht="14.25" customHeight="1" x14ac:dyDescent="0.25">
      <c r="A29" s="90" t="s">
        <v>39</v>
      </c>
      <c r="B29" s="118" t="s">
        <v>62</v>
      </c>
      <c r="C29" s="123">
        <v>367854194.20999998</v>
      </c>
      <c r="D29" s="104">
        <v>9283162636.2999992</v>
      </c>
      <c r="E29" s="99">
        <v>290111026.81999999</v>
      </c>
      <c r="F29" s="104">
        <v>10718703061.42</v>
      </c>
      <c r="G29" s="99">
        <v>5492628833.1300001</v>
      </c>
      <c r="H29" s="104">
        <v>6193448443.2799997</v>
      </c>
      <c r="I29" s="112" t="s">
        <v>62</v>
      </c>
      <c r="J29" s="111" t="s">
        <v>62</v>
      </c>
      <c r="K29" s="99">
        <v>1700418901.7</v>
      </c>
      <c r="L29" s="104">
        <v>34046327096.860001</v>
      </c>
      <c r="M29" s="116">
        <f>+(L29/$L$56)</f>
        <v>0.1626663153525601</v>
      </c>
    </row>
    <row r="30" spans="1:13" ht="14.25" customHeight="1" x14ac:dyDescent="0.25">
      <c r="A30" s="91" t="s">
        <v>40</v>
      </c>
      <c r="B30" s="119" t="s">
        <v>62</v>
      </c>
      <c r="C30" s="109" t="s">
        <v>62</v>
      </c>
      <c r="D30" s="100">
        <v>3951360734.5599999</v>
      </c>
      <c r="E30" s="109" t="s">
        <v>62</v>
      </c>
      <c r="F30" s="100">
        <v>3747259973.3400002</v>
      </c>
      <c r="G30" s="101">
        <v>2414651054.54</v>
      </c>
      <c r="H30" s="100">
        <v>3008799937.5599999</v>
      </c>
      <c r="I30" s="109" t="s">
        <v>62</v>
      </c>
      <c r="J30" s="106" t="s">
        <v>62</v>
      </c>
      <c r="K30" s="101">
        <v>933817185.36000001</v>
      </c>
      <c r="L30" s="100">
        <v>14055888885.360001</v>
      </c>
      <c r="M30" s="115"/>
    </row>
    <row r="31" spans="1:13" ht="14.25" customHeight="1" x14ac:dyDescent="0.25">
      <c r="A31" s="92" t="s">
        <v>45</v>
      </c>
      <c r="B31" s="120" t="s">
        <v>42</v>
      </c>
      <c r="C31" s="110" t="s">
        <v>62</v>
      </c>
      <c r="D31" s="102">
        <v>3951360734.5599999</v>
      </c>
      <c r="E31" s="110" t="s">
        <v>62</v>
      </c>
      <c r="F31" s="102">
        <v>3747259973.3400002</v>
      </c>
      <c r="G31" s="103">
        <v>2414651054.54</v>
      </c>
      <c r="H31" s="102">
        <v>3008799937.5599999</v>
      </c>
      <c r="I31" s="110" t="s">
        <v>62</v>
      </c>
      <c r="J31" s="108" t="s">
        <v>62</v>
      </c>
      <c r="K31" s="103">
        <v>933817185.36000001</v>
      </c>
      <c r="L31" s="102">
        <v>14055888885.360001</v>
      </c>
      <c r="M31" s="115"/>
    </row>
    <row r="32" spans="1:13" ht="14.25" customHeight="1" x14ac:dyDescent="0.25">
      <c r="A32" s="91" t="s">
        <v>43</v>
      </c>
      <c r="B32" s="119" t="s">
        <v>62</v>
      </c>
      <c r="C32" s="109" t="s">
        <v>62</v>
      </c>
      <c r="D32" s="100">
        <v>3015608935.0900002</v>
      </c>
      <c r="E32" s="109" t="s">
        <v>62</v>
      </c>
      <c r="F32" s="100">
        <v>1290729569.52</v>
      </c>
      <c r="G32" s="101">
        <v>1290729569.53</v>
      </c>
      <c r="H32" s="100">
        <v>1238325948.99</v>
      </c>
      <c r="I32" s="109" t="s">
        <v>62</v>
      </c>
      <c r="J32" s="106" t="s">
        <v>62</v>
      </c>
      <c r="K32" s="101">
        <v>282463258.99000001</v>
      </c>
      <c r="L32" s="100">
        <v>7117857282.1199999</v>
      </c>
      <c r="M32" s="115"/>
    </row>
    <row r="33" spans="1:13" ht="14.25" customHeight="1" x14ac:dyDescent="0.25">
      <c r="A33" s="92" t="s">
        <v>45</v>
      </c>
      <c r="B33" s="120" t="s">
        <v>42</v>
      </c>
      <c r="C33" s="110" t="s">
        <v>62</v>
      </c>
      <c r="D33" s="102">
        <v>3015608935.0900002</v>
      </c>
      <c r="E33" s="110" t="s">
        <v>62</v>
      </c>
      <c r="F33" s="102">
        <v>1290729569.52</v>
      </c>
      <c r="G33" s="103">
        <v>1290729569.53</v>
      </c>
      <c r="H33" s="102">
        <v>1238325948.99</v>
      </c>
      <c r="I33" s="110" t="s">
        <v>62</v>
      </c>
      <c r="J33" s="108" t="s">
        <v>62</v>
      </c>
      <c r="K33" s="103">
        <v>282463258.99000001</v>
      </c>
      <c r="L33" s="102">
        <v>7117857282.1199999</v>
      </c>
      <c r="M33" s="115"/>
    </row>
    <row r="34" spans="1:13" ht="14.25" customHeight="1" x14ac:dyDescent="0.25">
      <c r="A34" s="91" t="s">
        <v>81</v>
      </c>
      <c r="B34" s="119" t="s">
        <v>62</v>
      </c>
      <c r="C34" s="109" t="s">
        <v>62</v>
      </c>
      <c r="D34" s="106" t="s">
        <v>62</v>
      </c>
      <c r="E34" s="109" t="s">
        <v>62</v>
      </c>
      <c r="F34" s="106" t="s">
        <v>62</v>
      </c>
      <c r="G34" s="101">
        <v>230116290.97999999</v>
      </c>
      <c r="H34" s="100">
        <v>322162807.37</v>
      </c>
      <c r="I34" s="109" t="s">
        <v>62</v>
      </c>
      <c r="J34" s="106" t="s">
        <v>62</v>
      </c>
      <c r="K34" s="109" t="s">
        <v>62</v>
      </c>
      <c r="L34" s="100">
        <v>552279098.35000002</v>
      </c>
      <c r="M34" s="115"/>
    </row>
    <row r="35" spans="1:13" ht="14.25" customHeight="1" x14ac:dyDescent="0.25">
      <c r="A35" s="92" t="s">
        <v>45</v>
      </c>
      <c r="B35" s="120" t="s">
        <v>42</v>
      </c>
      <c r="C35" s="110" t="s">
        <v>62</v>
      </c>
      <c r="D35" s="108" t="s">
        <v>62</v>
      </c>
      <c r="E35" s="110" t="s">
        <v>62</v>
      </c>
      <c r="F35" s="108" t="s">
        <v>62</v>
      </c>
      <c r="G35" s="103">
        <v>230116290.97999999</v>
      </c>
      <c r="H35" s="102">
        <v>322162807.37</v>
      </c>
      <c r="I35" s="110" t="s">
        <v>62</v>
      </c>
      <c r="J35" s="108" t="s">
        <v>62</v>
      </c>
      <c r="K35" s="110" t="s">
        <v>62</v>
      </c>
      <c r="L35" s="102">
        <v>552279098.35000002</v>
      </c>
      <c r="M35" s="115"/>
    </row>
    <row r="36" spans="1:13" ht="14.25" customHeight="1" x14ac:dyDescent="0.25">
      <c r="A36" s="91" t="s">
        <v>75</v>
      </c>
      <c r="B36" s="119" t="s">
        <v>62</v>
      </c>
      <c r="C36" s="101">
        <v>114304464.23999999</v>
      </c>
      <c r="D36" s="106" t="s">
        <v>62</v>
      </c>
      <c r="E36" s="109" t="s">
        <v>62</v>
      </c>
      <c r="F36" s="106" t="s">
        <v>62</v>
      </c>
      <c r="G36" s="109" t="s">
        <v>62</v>
      </c>
      <c r="H36" s="106" t="s">
        <v>62</v>
      </c>
      <c r="I36" s="109" t="s">
        <v>62</v>
      </c>
      <c r="J36" s="106" t="s">
        <v>62</v>
      </c>
      <c r="K36" s="109" t="s">
        <v>62</v>
      </c>
      <c r="L36" s="100">
        <v>114304464.23999999</v>
      </c>
      <c r="M36" s="115"/>
    </row>
    <row r="37" spans="1:13" ht="14.25" customHeight="1" x14ac:dyDescent="0.25">
      <c r="A37" s="92" t="s">
        <v>45</v>
      </c>
      <c r="B37" s="120" t="s">
        <v>42</v>
      </c>
      <c r="C37" s="103">
        <v>114304464.23999999</v>
      </c>
      <c r="D37" s="108" t="s">
        <v>62</v>
      </c>
      <c r="E37" s="110" t="s">
        <v>62</v>
      </c>
      <c r="F37" s="108" t="s">
        <v>62</v>
      </c>
      <c r="G37" s="110" t="s">
        <v>62</v>
      </c>
      <c r="H37" s="108" t="s">
        <v>62</v>
      </c>
      <c r="I37" s="110" t="s">
        <v>62</v>
      </c>
      <c r="J37" s="108" t="s">
        <v>62</v>
      </c>
      <c r="K37" s="110" t="s">
        <v>62</v>
      </c>
      <c r="L37" s="102">
        <v>114304464.23999999</v>
      </c>
      <c r="M37" s="115"/>
    </row>
    <row r="38" spans="1:13" ht="14.25" customHeight="1" x14ac:dyDescent="0.25">
      <c r="A38" s="91" t="s">
        <v>66</v>
      </c>
      <c r="B38" s="119" t="s">
        <v>62</v>
      </c>
      <c r="C38" s="101">
        <v>77013478.989999995</v>
      </c>
      <c r="D38" s="106" t="s">
        <v>62</v>
      </c>
      <c r="E38" s="109" t="s">
        <v>62</v>
      </c>
      <c r="F38" s="106" t="s">
        <v>62</v>
      </c>
      <c r="G38" s="101">
        <v>115526052.52</v>
      </c>
      <c r="H38" s="106" t="s">
        <v>62</v>
      </c>
      <c r="I38" s="109" t="s">
        <v>62</v>
      </c>
      <c r="J38" s="106" t="s">
        <v>62</v>
      </c>
      <c r="K38" s="109" t="s">
        <v>62</v>
      </c>
      <c r="L38" s="100">
        <v>192539531.50999999</v>
      </c>
      <c r="M38" s="115"/>
    </row>
    <row r="39" spans="1:13" ht="14.25" customHeight="1" x14ac:dyDescent="0.25">
      <c r="A39" s="92" t="s">
        <v>45</v>
      </c>
      <c r="B39" s="120" t="s">
        <v>42</v>
      </c>
      <c r="C39" s="103">
        <v>77013478.989999995</v>
      </c>
      <c r="D39" s="108" t="s">
        <v>62</v>
      </c>
      <c r="E39" s="110" t="s">
        <v>62</v>
      </c>
      <c r="F39" s="108" t="s">
        <v>62</v>
      </c>
      <c r="G39" s="103">
        <v>115526052.52</v>
      </c>
      <c r="H39" s="108" t="s">
        <v>62</v>
      </c>
      <c r="I39" s="110" t="s">
        <v>62</v>
      </c>
      <c r="J39" s="108" t="s">
        <v>62</v>
      </c>
      <c r="K39" s="110" t="s">
        <v>62</v>
      </c>
      <c r="L39" s="102">
        <v>192539531.50999999</v>
      </c>
      <c r="M39" s="115"/>
    </row>
    <row r="40" spans="1:13" ht="14.25" customHeight="1" x14ac:dyDescent="0.25">
      <c r="A40" s="117" t="s">
        <v>44</v>
      </c>
      <c r="B40" s="119" t="s">
        <v>62</v>
      </c>
      <c r="C40" s="109" t="s">
        <v>62</v>
      </c>
      <c r="D40" s="106" t="s">
        <v>62</v>
      </c>
      <c r="E40" s="109" t="s">
        <v>62</v>
      </c>
      <c r="F40" s="106" t="s">
        <v>62</v>
      </c>
      <c r="G40" s="101">
        <v>142798377.49000001</v>
      </c>
      <c r="H40" s="106" t="s">
        <v>62</v>
      </c>
      <c r="I40" s="109" t="s">
        <v>62</v>
      </c>
      <c r="J40" s="106" t="s">
        <v>62</v>
      </c>
      <c r="K40" s="101">
        <v>182927848.53</v>
      </c>
      <c r="L40" s="100">
        <v>325726226.01999998</v>
      </c>
      <c r="M40" s="115"/>
    </row>
    <row r="41" spans="1:13" ht="14.25" customHeight="1" x14ac:dyDescent="0.25">
      <c r="A41" s="92" t="s">
        <v>45</v>
      </c>
      <c r="B41" s="120" t="s">
        <v>42</v>
      </c>
      <c r="C41" s="110" t="s">
        <v>62</v>
      </c>
      <c r="D41" s="108" t="s">
        <v>62</v>
      </c>
      <c r="E41" s="110" t="s">
        <v>62</v>
      </c>
      <c r="F41" s="108" t="s">
        <v>62</v>
      </c>
      <c r="G41" s="103">
        <v>142798377.49000001</v>
      </c>
      <c r="H41" s="108" t="s">
        <v>62</v>
      </c>
      <c r="I41" s="110" t="s">
        <v>62</v>
      </c>
      <c r="J41" s="108" t="s">
        <v>62</v>
      </c>
      <c r="K41" s="103">
        <v>182927848.53</v>
      </c>
      <c r="L41" s="102">
        <v>325726226.01999998</v>
      </c>
      <c r="M41" s="115"/>
    </row>
    <row r="42" spans="1:13" ht="14.25" customHeight="1" x14ac:dyDescent="0.25">
      <c r="A42" s="117" t="s">
        <v>46</v>
      </c>
      <c r="B42" s="119" t="s">
        <v>62</v>
      </c>
      <c r="C42" s="101">
        <v>117025795.34999999</v>
      </c>
      <c r="D42" s="106" t="s">
        <v>62</v>
      </c>
      <c r="E42" s="109" t="s">
        <v>62</v>
      </c>
      <c r="F42" s="106" t="s">
        <v>62</v>
      </c>
      <c r="G42" s="101">
        <v>291588970.48000002</v>
      </c>
      <c r="H42" s="106" t="s">
        <v>62</v>
      </c>
      <c r="I42" s="109" t="s">
        <v>62</v>
      </c>
      <c r="J42" s="106" t="s">
        <v>62</v>
      </c>
      <c r="K42" s="109" t="s">
        <v>62</v>
      </c>
      <c r="L42" s="100">
        <v>408614765.82999998</v>
      </c>
      <c r="M42" s="115"/>
    </row>
    <row r="43" spans="1:13" ht="14.25" customHeight="1" x14ac:dyDescent="0.25">
      <c r="A43" s="92" t="s">
        <v>45</v>
      </c>
      <c r="B43" s="120" t="s">
        <v>42</v>
      </c>
      <c r="C43" s="103">
        <v>117025795.34999999</v>
      </c>
      <c r="D43" s="108" t="s">
        <v>62</v>
      </c>
      <c r="E43" s="110" t="s">
        <v>62</v>
      </c>
      <c r="F43" s="108" t="s">
        <v>62</v>
      </c>
      <c r="G43" s="103">
        <v>291588970.48000002</v>
      </c>
      <c r="H43" s="108" t="s">
        <v>62</v>
      </c>
      <c r="I43" s="110" t="s">
        <v>62</v>
      </c>
      <c r="J43" s="108" t="s">
        <v>62</v>
      </c>
      <c r="K43" s="110" t="s">
        <v>62</v>
      </c>
      <c r="L43" s="102">
        <v>408614765.82999998</v>
      </c>
      <c r="M43" s="115"/>
    </row>
    <row r="44" spans="1:13" ht="14.25" customHeight="1" x14ac:dyDescent="0.25">
      <c r="A44" s="117" t="s">
        <v>79</v>
      </c>
      <c r="B44" s="119" t="s">
        <v>62</v>
      </c>
      <c r="C44" s="109" t="s">
        <v>62</v>
      </c>
      <c r="D44" s="100">
        <v>1515390572.4100001</v>
      </c>
      <c r="E44" s="109" t="s">
        <v>62</v>
      </c>
      <c r="F44" s="100">
        <v>1506053044.0899999</v>
      </c>
      <c r="G44" s="101">
        <v>592842720.27999997</v>
      </c>
      <c r="H44" s="100">
        <v>1038815142.78</v>
      </c>
      <c r="I44" s="109" t="s">
        <v>62</v>
      </c>
      <c r="J44" s="106" t="s">
        <v>62</v>
      </c>
      <c r="K44" s="101">
        <v>301210608.81999999</v>
      </c>
      <c r="L44" s="100">
        <v>4954312088.3800001</v>
      </c>
      <c r="M44" s="115"/>
    </row>
    <row r="45" spans="1:13" ht="14.25" customHeight="1" x14ac:dyDescent="0.25">
      <c r="A45" s="92" t="s">
        <v>45</v>
      </c>
      <c r="B45" s="120" t="s">
        <v>42</v>
      </c>
      <c r="C45" s="110" t="s">
        <v>62</v>
      </c>
      <c r="D45" s="102">
        <v>1515390572.4100001</v>
      </c>
      <c r="E45" s="110" t="s">
        <v>62</v>
      </c>
      <c r="F45" s="102">
        <v>1506053044.0899999</v>
      </c>
      <c r="G45" s="103">
        <v>592842720.27999997</v>
      </c>
      <c r="H45" s="102">
        <v>1038815142.78</v>
      </c>
      <c r="I45" s="110" t="s">
        <v>62</v>
      </c>
      <c r="J45" s="108" t="s">
        <v>62</v>
      </c>
      <c r="K45" s="103">
        <v>301210608.81999999</v>
      </c>
      <c r="L45" s="102">
        <v>4954312088.3800001</v>
      </c>
      <c r="M45" s="115"/>
    </row>
    <row r="46" spans="1:13" ht="14.25" customHeight="1" x14ac:dyDescent="0.25">
      <c r="A46" s="117" t="s">
        <v>48</v>
      </c>
      <c r="B46" s="119" t="s">
        <v>62</v>
      </c>
      <c r="C46" s="109" t="s">
        <v>62</v>
      </c>
      <c r="D46" s="100">
        <v>800802394.24000001</v>
      </c>
      <c r="E46" s="109" t="s">
        <v>62</v>
      </c>
      <c r="F46" s="100">
        <v>2308078729.3600001</v>
      </c>
      <c r="G46" s="101">
        <v>121703494.02</v>
      </c>
      <c r="H46" s="106" t="s">
        <v>62</v>
      </c>
      <c r="I46" s="109" t="s">
        <v>62</v>
      </c>
      <c r="J46" s="106" t="s">
        <v>62</v>
      </c>
      <c r="K46" s="109" t="s">
        <v>62</v>
      </c>
      <c r="L46" s="100">
        <v>3230584617.6199999</v>
      </c>
      <c r="M46" s="115"/>
    </row>
    <row r="47" spans="1:13" ht="14.25" customHeight="1" x14ac:dyDescent="0.25">
      <c r="A47" s="92" t="s">
        <v>45</v>
      </c>
      <c r="B47" s="120" t="s">
        <v>42</v>
      </c>
      <c r="C47" s="110" t="s">
        <v>62</v>
      </c>
      <c r="D47" s="102">
        <v>800802394.24000001</v>
      </c>
      <c r="E47" s="110" t="s">
        <v>62</v>
      </c>
      <c r="F47" s="102">
        <v>2308078729.3600001</v>
      </c>
      <c r="G47" s="103">
        <v>121703494.02</v>
      </c>
      <c r="H47" s="108" t="s">
        <v>62</v>
      </c>
      <c r="I47" s="110" t="s">
        <v>62</v>
      </c>
      <c r="J47" s="108" t="s">
        <v>62</v>
      </c>
      <c r="K47" s="110" t="s">
        <v>62</v>
      </c>
      <c r="L47" s="102">
        <v>3230584617.6199999</v>
      </c>
      <c r="M47" s="115"/>
    </row>
    <row r="48" spans="1:13" ht="14.25" customHeight="1" x14ac:dyDescent="0.25">
      <c r="A48" s="117" t="s">
        <v>47</v>
      </c>
      <c r="B48" s="119" t="s">
        <v>62</v>
      </c>
      <c r="C48" s="109" t="s">
        <v>62</v>
      </c>
      <c r="D48" s="106" t="s">
        <v>62</v>
      </c>
      <c r="E48" s="109" t="s">
        <v>62</v>
      </c>
      <c r="F48" s="100">
        <v>1866581745.1099999</v>
      </c>
      <c r="G48" s="109" t="s">
        <v>62</v>
      </c>
      <c r="H48" s="106" t="s">
        <v>62</v>
      </c>
      <c r="I48" s="109" t="s">
        <v>62</v>
      </c>
      <c r="J48" s="106" t="s">
        <v>62</v>
      </c>
      <c r="K48" s="109" t="s">
        <v>62</v>
      </c>
      <c r="L48" s="100">
        <v>1866581745.1099999</v>
      </c>
      <c r="M48" s="115"/>
    </row>
    <row r="49" spans="1:13" ht="14.25" customHeight="1" x14ac:dyDescent="0.25">
      <c r="A49" s="92" t="s">
        <v>45</v>
      </c>
      <c r="B49" s="120" t="s">
        <v>42</v>
      </c>
      <c r="C49" s="110" t="s">
        <v>62</v>
      </c>
      <c r="D49" s="108" t="s">
        <v>62</v>
      </c>
      <c r="E49" s="110" t="s">
        <v>62</v>
      </c>
      <c r="F49" s="102">
        <v>1866581745.1099999</v>
      </c>
      <c r="G49" s="110" t="s">
        <v>62</v>
      </c>
      <c r="H49" s="108" t="s">
        <v>62</v>
      </c>
      <c r="I49" s="110" t="s">
        <v>62</v>
      </c>
      <c r="J49" s="108" t="s">
        <v>62</v>
      </c>
      <c r="K49" s="110" t="s">
        <v>62</v>
      </c>
      <c r="L49" s="102">
        <v>1866581745.1099999</v>
      </c>
      <c r="M49" s="115"/>
    </row>
    <row r="50" spans="1:13" ht="14.25" customHeight="1" x14ac:dyDescent="0.25">
      <c r="A50" s="91" t="s">
        <v>76</v>
      </c>
      <c r="B50" s="119" t="s">
        <v>62</v>
      </c>
      <c r="C50" s="101">
        <v>59510455.630000003</v>
      </c>
      <c r="D50" s="106" t="s">
        <v>62</v>
      </c>
      <c r="E50" s="109" t="s">
        <v>62</v>
      </c>
      <c r="F50" s="106" t="s">
        <v>62</v>
      </c>
      <c r="G50" s="109" t="s">
        <v>62</v>
      </c>
      <c r="H50" s="106" t="s">
        <v>62</v>
      </c>
      <c r="I50" s="109" t="s">
        <v>62</v>
      </c>
      <c r="J50" s="106" t="s">
        <v>62</v>
      </c>
      <c r="K50" s="109" t="s">
        <v>62</v>
      </c>
      <c r="L50" s="100">
        <v>59510455.630000003</v>
      </c>
      <c r="M50" s="115"/>
    </row>
    <row r="51" spans="1:13" ht="14.25" customHeight="1" x14ac:dyDescent="0.25">
      <c r="A51" s="92" t="s">
        <v>45</v>
      </c>
      <c r="B51" s="120" t="s">
        <v>42</v>
      </c>
      <c r="C51" s="103">
        <v>59510455.630000003</v>
      </c>
      <c r="D51" s="108" t="s">
        <v>62</v>
      </c>
      <c r="E51" s="110" t="s">
        <v>62</v>
      </c>
      <c r="F51" s="108" t="s">
        <v>62</v>
      </c>
      <c r="G51" s="110" t="s">
        <v>62</v>
      </c>
      <c r="H51" s="108" t="s">
        <v>62</v>
      </c>
      <c r="I51" s="110" t="s">
        <v>62</v>
      </c>
      <c r="J51" s="108" t="s">
        <v>62</v>
      </c>
      <c r="K51" s="110" t="s">
        <v>62</v>
      </c>
      <c r="L51" s="102">
        <v>59510455.630000003</v>
      </c>
      <c r="M51" s="115"/>
    </row>
    <row r="52" spans="1:13" ht="14.25" customHeight="1" x14ac:dyDescent="0.25">
      <c r="A52" s="117" t="s">
        <v>80</v>
      </c>
      <c r="B52" s="119" t="s">
        <v>62</v>
      </c>
      <c r="C52" s="109" t="s">
        <v>62</v>
      </c>
      <c r="D52" s="106" t="s">
        <v>62</v>
      </c>
      <c r="E52" s="101">
        <v>217105278.63</v>
      </c>
      <c r="F52" s="106" t="s">
        <v>62</v>
      </c>
      <c r="G52" s="101">
        <v>292672303.29000002</v>
      </c>
      <c r="H52" s="100">
        <v>585344606.58000004</v>
      </c>
      <c r="I52" s="109" t="s">
        <v>62</v>
      </c>
      <c r="J52" s="106" t="s">
        <v>62</v>
      </c>
      <c r="K52" s="109" t="s">
        <v>62</v>
      </c>
      <c r="L52" s="100">
        <v>1095122188.5</v>
      </c>
      <c r="M52" s="115"/>
    </row>
    <row r="53" spans="1:13" ht="14.25" customHeight="1" x14ac:dyDescent="0.25">
      <c r="A53" s="92" t="s">
        <v>45</v>
      </c>
      <c r="B53" s="120" t="s">
        <v>42</v>
      </c>
      <c r="C53" s="110" t="s">
        <v>62</v>
      </c>
      <c r="D53" s="108" t="s">
        <v>62</v>
      </c>
      <c r="E53" s="103">
        <v>217105278.63</v>
      </c>
      <c r="F53" s="108" t="s">
        <v>62</v>
      </c>
      <c r="G53" s="103">
        <v>292672303.29000002</v>
      </c>
      <c r="H53" s="102">
        <v>585344606.58000004</v>
      </c>
      <c r="I53" s="110" t="s">
        <v>62</v>
      </c>
      <c r="J53" s="108" t="s">
        <v>62</v>
      </c>
      <c r="K53" s="110" t="s">
        <v>62</v>
      </c>
      <c r="L53" s="102">
        <v>1095122188.5</v>
      </c>
      <c r="M53" s="115"/>
    </row>
    <row r="54" spans="1:13" ht="14.25" customHeight="1" x14ac:dyDescent="0.25">
      <c r="A54" s="117" t="s">
        <v>56</v>
      </c>
      <c r="B54" s="119" t="s">
        <v>62</v>
      </c>
      <c r="C54" s="109" t="s">
        <v>62</v>
      </c>
      <c r="D54" s="106" t="s">
        <v>62</v>
      </c>
      <c r="E54" s="101">
        <v>73005748.189999998</v>
      </c>
      <c r="F54" s="106" t="s">
        <v>62</v>
      </c>
      <c r="G54" s="109" t="s">
        <v>62</v>
      </c>
      <c r="H54" s="106" t="s">
        <v>62</v>
      </c>
      <c r="I54" s="109" t="s">
        <v>62</v>
      </c>
      <c r="J54" s="106" t="s">
        <v>62</v>
      </c>
      <c r="K54" s="109" t="s">
        <v>62</v>
      </c>
      <c r="L54" s="100">
        <v>73005748.189999998</v>
      </c>
      <c r="M54" s="115"/>
    </row>
    <row r="55" spans="1:13" ht="14.25" customHeight="1" x14ac:dyDescent="0.25">
      <c r="A55" s="92" t="s">
        <v>45</v>
      </c>
      <c r="B55" s="120" t="s">
        <v>42</v>
      </c>
      <c r="C55" s="110" t="s">
        <v>62</v>
      </c>
      <c r="D55" s="108" t="s">
        <v>62</v>
      </c>
      <c r="E55" s="103">
        <v>73005748.189999998</v>
      </c>
      <c r="F55" s="108" t="s">
        <v>62</v>
      </c>
      <c r="G55" s="110" t="s">
        <v>62</v>
      </c>
      <c r="H55" s="108" t="s">
        <v>62</v>
      </c>
      <c r="I55" s="110" t="s">
        <v>62</v>
      </c>
      <c r="J55" s="108" t="s">
        <v>62</v>
      </c>
      <c r="K55" s="110" t="s">
        <v>62</v>
      </c>
      <c r="L55" s="102">
        <v>73005748.189999998</v>
      </c>
      <c r="M55" s="115"/>
    </row>
    <row r="56" spans="1:13" ht="14.25" customHeight="1" x14ac:dyDescent="0.25">
      <c r="A56" s="118" t="s">
        <v>67</v>
      </c>
      <c r="B56" s="118" t="s">
        <v>62</v>
      </c>
      <c r="C56" s="123">
        <v>2550213170.5300002</v>
      </c>
      <c r="D56" s="104">
        <v>36514248633.019997</v>
      </c>
      <c r="E56" s="99">
        <v>898105326.23000002</v>
      </c>
      <c r="F56" s="104">
        <v>74153024882.429993</v>
      </c>
      <c r="G56" s="99">
        <v>31144305889.82</v>
      </c>
      <c r="H56" s="104">
        <v>50091798921</v>
      </c>
      <c r="I56" s="99">
        <v>1845090355.5</v>
      </c>
      <c r="J56" s="104">
        <v>4254445928.3000002</v>
      </c>
      <c r="K56" s="99">
        <v>7850410094.8900003</v>
      </c>
      <c r="L56" s="104">
        <v>209301643201.72</v>
      </c>
      <c r="M56" s="315">
        <f>+L56/L57</f>
        <v>0.21424472798297564</v>
      </c>
    </row>
    <row r="57" spans="1:13" ht="14.25" customHeight="1" x14ac:dyDescent="0.25">
      <c r="A57" s="118" t="s">
        <v>51</v>
      </c>
      <c r="B57" s="118" t="s">
        <v>62</v>
      </c>
      <c r="C57" s="123">
        <v>12013060654.75</v>
      </c>
      <c r="D57" s="104">
        <v>208600796786.79001</v>
      </c>
      <c r="E57" s="99">
        <v>7165305731.8000002</v>
      </c>
      <c r="F57" s="104">
        <v>297035017468.92999</v>
      </c>
      <c r="G57" s="99">
        <v>149003646163.73001</v>
      </c>
      <c r="H57" s="104">
        <v>184625472747.26999</v>
      </c>
      <c r="I57" s="99">
        <v>19849718084.720001</v>
      </c>
      <c r="J57" s="104">
        <v>26483601842.200001</v>
      </c>
      <c r="K57" s="99">
        <v>63787722249.690002</v>
      </c>
      <c r="L57" s="104">
        <v>976927858025.76001</v>
      </c>
      <c r="M57" s="316"/>
    </row>
    <row r="58" spans="1:13" ht="14.25" customHeight="1" x14ac:dyDescent="0.25">
      <c r="A58" s="125" t="s">
        <v>52</v>
      </c>
      <c r="B58" s="118" t="s">
        <v>62</v>
      </c>
      <c r="C58" s="122">
        <f>+C56/C57</f>
        <v>0.21228671392095555</v>
      </c>
      <c r="D58" s="122">
        <f t="shared" ref="D58:K58" si="0">+D56/D57</f>
        <v>0.17504366807544391</v>
      </c>
      <c r="E58" s="122">
        <f t="shared" si="0"/>
        <v>0.12534082422249784</v>
      </c>
      <c r="F58" s="122">
        <f t="shared" si="0"/>
        <v>0.2496440504365329</v>
      </c>
      <c r="G58" s="122">
        <f t="shared" si="0"/>
        <v>0.20901707234464337</v>
      </c>
      <c r="H58" s="122">
        <f t="shared" si="0"/>
        <v>0.27131575169786909</v>
      </c>
      <c r="I58" s="122">
        <f t="shared" si="0"/>
        <v>9.2952975333202403E-2</v>
      </c>
      <c r="J58" s="122">
        <f t="shared" si="0"/>
        <v>0.16064453595284009</v>
      </c>
      <c r="K58" s="122">
        <f t="shared" si="0"/>
        <v>0.12307086407883379</v>
      </c>
      <c r="L58" s="299" t="s">
        <v>53</v>
      </c>
      <c r="M58" s="300"/>
    </row>
    <row r="60" spans="1:13" ht="15.75" x14ac:dyDescent="0.25">
      <c r="A60" s="33" t="s">
        <v>58</v>
      </c>
    </row>
    <row r="61" spans="1:13" x14ac:dyDescent="0.25">
      <c r="L61" s="7"/>
    </row>
    <row r="66" spans="12:12" x14ac:dyDescent="0.25">
      <c r="L66" s="121"/>
    </row>
  </sheetData>
  <mergeCells count="17">
    <mergeCell ref="L58:M58"/>
    <mergeCell ref="M56:M57"/>
    <mergeCell ref="H5:H6"/>
    <mergeCell ref="I5:I6"/>
    <mergeCell ref="J5:J6"/>
    <mergeCell ref="K5:K6"/>
    <mergeCell ref="L5:M5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AB7B-FA68-4034-872F-FBC83A299F23}">
  <dimension ref="A1:O56"/>
  <sheetViews>
    <sheetView showGridLines="0" topLeftCell="A22" workbookViewId="0">
      <selection activeCell="A57" sqref="A57"/>
    </sheetView>
  </sheetViews>
  <sheetFormatPr baseColWidth="10" defaultColWidth="9.140625" defaultRowHeight="15" x14ac:dyDescent="0.25"/>
  <cols>
    <col min="1" max="1" width="72.42578125" style="127" customWidth="1"/>
    <col min="2" max="2" width="16.28515625" style="127" customWidth="1"/>
    <col min="3" max="3" width="21.140625" style="127" bestFit="1" customWidth="1"/>
    <col min="4" max="4" width="22.28515625" style="127" bestFit="1" customWidth="1"/>
    <col min="5" max="5" width="20" style="127" bestFit="1" customWidth="1"/>
    <col min="6" max="8" width="22.28515625" style="127" bestFit="1" customWidth="1"/>
    <col min="9" max="11" width="21.140625" style="127" bestFit="1" customWidth="1"/>
    <col min="12" max="12" width="22.28515625" style="127" bestFit="1" customWidth="1"/>
    <col min="13" max="13" width="16.42578125" style="127" bestFit="1" customWidth="1"/>
    <col min="14" max="14" width="9.140625" style="127"/>
    <col min="15" max="15" width="16.42578125" style="127" bestFit="1" customWidth="1"/>
    <col min="16" max="16384" width="9.140625" style="127"/>
  </cols>
  <sheetData>
    <row r="1" spans="1:15" x14ac:dyDescent="0.25">
      <c r="A1" s="126"/>
    </row>
    <row r="2" spans="1:15" x14ac:dyDescent="0.25">
      <c r="A2" s="317" t="s">
        <v>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5" x14ac:dyDescent="0.25">
      <c r="A3" s="317" t="s">
        <v>85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5" x14ac:dyDescent="0.25">
      <c r="A4" s="317" t="s">
        <v>83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5" x14ac:dyDescent="0.25">
      <c r="A5" s="128"/>
    </row>
    <row r="6" spans="1:15" ht="15" customHeight="1" x14ac:dyDescent="0.25">
      <c r="A6" s="291" t="s">
        <v>2</v>
      </c>
      <c r="B6" s="292" t="s">
        <v>3</v>
      </c>
      <c r="C6" s="295" t="s">
        <v>4</v>
      </c>
      <c r="D6" s="293" t="s">
        <v>5</v>
      </c>
      <c r="E6" s="313" t="s">
        <v>6</v>
      </c>
      <c r="F6" s="293" t="s">
        <v>7</v>
      </c>
      <c r="G6" s="313" t="s">
        <v>8</v>
      </c>
      <c r="H6" s="293" t="s">
        <v>9</v>
      </c>
      <c r="I6" s="313" t="s">
        <v>11</v>
      </c>
      <c r="J6" s="293" t="s">
        <v>10</v>
      </c>
      <c r="K6" s="301" t="s">
        <v>12</v>
      </c>
      <c r="L6" s="303" t="s">
        <v>13</v>
      </c>
      <c r="M6" s="304"/>
    </row>
    <row r="7" spans="1:15" x14ac:dyDescent="0.25">
      <c r="A7" s="291"/>
      <c r="B7" s="292"/>
      <c r="C7" s="296"/>
      <c r="D7" s="294"/>
      <c r="E7" s="314"/>
      <c r="F7" s="294"/>
      <c r="G7" s="314"/>
      <c r="H7" s="294"/>
      <c r="I7" s="314"/>
      <c r="J7" s="294"/>
      <c r="K7" s="314"/>
      <c r="L7" s="76" t="s">
        <v>14</v>
      </c>
      <c r="M7" s="18" t="s">
        <v>15</v>
      </c>
    </row>
    <row r="8" spans="1:15" x14ac:dyDescent="0.25">
      <c r="A8" s="129" t="s">
        <v>16</v>
      </c>
      <c r="B8" s="130" t="s">
        <v>62</v>
      </c>
      <c r="C8" s="135">
        <v>2598715452.5599999</v>
      </c>
      <c r="D8" s="136">
        <v>27013370712.52</v>
      </c>
      <c r="E8" s="137">
        <v>562889171.01999998</v>
      </c>
      <c r="F8" s="136">
        <v>58705685542.699997</v>
      </c>
      <c r="G8" s="137">
        <v>23730181174.799999</v>
      </c>
      <c r="H8" s="138">
        <v>39714156326.870003</v>
      </c>
      <c r="I8" s="136">
        <v>1516473982.6199999</v>
      </c>
      <c r="J8" s="137">
        <v>3961925587.3899999</v>
      </c>
      <c r="K8" s="136">
        <v>4977923685.0500002</v>
      </c>
      <c r="L8" s="137">
        <v>162781321635.53</v>
      </c>
      <c r="M8" s="149">
        <f>+(L8/$L$54)</f>
        <v>0.78085594156843929</v>
      </c>
    </row>
    <row r="9" spans="1:15" x14ac:dyDescent="0.25">
      <c r="A9" s="131" t="s">
        <v>18</v>
      </c>
      <c r="B9" s="132" t="s">
        <v>62</v>
      </c>
      <c r="C9" s="139">
        <v>2598715452.5599999</v>
      </c>
      <c r="D9" s="140">
        <v>27013370712.52</v>
      </c>
      <c r="E9" s="139">
        <v>562889171.01999998</v>
      </c>
      <c r="F9" s="140">
        <v>58705685542.699997</v>
      </c>
      <c r="G9" s="139">
        <v>23730181174.799999</v>
      </c>
      <c r="H9" s="140">
        <v>39714156326.870003</v>
      </c>
      <c r="I9" s="140">
        <v>1516473982.6199999</v>
      </c>
      <c r="J9" s="139">
        <v>3961925587.3899999</v>
      </c>
      <c r="K9" s="140">
        <v>4977923685.0500002</v>
      </c>
      <c r="L9" s="139">
        <v>162781321635.53</v>
      </c>
      <c r="M9" s="150"/>
    </row>
    <row r="10" spans="1:15" s="133" customFormat="1" x14ac:dyDescent="0.25">
      <c r="A10" s="133" t="s">
        <v>19</v>
      </c>
      <c r="B10" s="134" t="s">
        <v>20</v>
      </c>
      <c r="C10" s="141">
        <v>2598715452.5599999</v>
      </c>
      <c r="D10" s="142">
        <v>27013370712.52</v>
      </c>
      <c r="E10" s="141">
        <v>562889171.01999998</v>
      </c>
      <c r="F10" s="142">
        <v>58705685542.699997</v>
      </c>
      <c r="G10" s="141">
        <v>23730181174.799999</v>
      </c>
      <c r="H10" s="142">
        <v>39714156326.870003</v>
      </c>
      <c r="I10" s="142">
        <v>1516473982.6199999</v>
      </c>
      <c r="J10" s="141">
        <v>3961925587.3899999</v>
      </c>
      <c r="K10" s="142">
        <v>4977923685.0500002</v>
      </c>
      <c r="L10" s="141">
        <v>162781321635.53</v>
      </c>
      <c r="M10" s="151"/>
    </row>
    <row r="11" spans="1:15" x14ac:dyDescent="0.25">
      <c r="A11" s="129" t="s">
        <v>21</v>
      </c>
      <c r="B11" s="130" t="s">
        <v>62</v>
      </c>
      <c r="C11" s="144" t="s">
        <v>62</v>
      </c>
      <c r="D11" s="138">
        <v>23649887.82</v>
      </c>
      <c r="E11" s="145" t="s">
        <v>62</v>
      </c>
      <c r="F11" s="138">
        <v>643379400.57000005</v>
      </c>
      <c r="G11" s="137">
        <v>90045540.079999998</v>
      </c>
      <c r="H11" s="138">
        <v>385791400.51999998</v>
      </c>
      <c r="I11" s="138">
        <v>74553118.290000007</v>
      </c>
      <c r="J11" s="145" t="s">
        <v>62</v>
      </c>
      <c r="K11" s="138">
        <v>213448864.19</v>
      </c>
      <c r="L11" s="137">
        <v>1430868211.47</v>
      </c>
      <c r="M11" s="152">
        <f>+(L11/$L$54)</f>
        <v>6.8638215570543939E-3</v>
      </c>
      <c r="O11" s="155"/>
    </row>
    <row r="12" spans="1:15" x14ac:dyDescent="0.25">
      <c r="A12" s="131" t="s">
        <v>68</v>
      </c>
      <c r="B12" s="132" t="s">
        <v>62</v>
      </c>
      <c r="C12" s="128" t="s">
        <v>62</v>
      </c>
      <c r="D12" s="140">
        <v>23649887.82</v>
      </c>
      <c r="E12" s="128" t="s">
        <v>62</v>
      </c>
      <c r="F12" s="140">
        <v>180745986.38999999</v>
      </c>
      <c r="G12" s="139">
        <v>90045540.079999998</v>
      </c>
      <c r="H12" s="140">
        <v>385791400.51999998</v>
      </c>
      <c r="I12" s="140">
        <v>74553118.290000007</v>
      </c>
      <c r="J12" s="128" t="s">
        <v>62</v>
      </c>
      <c r="K12" s="140">
        <v>213448864.19</v>
      </c>
      <c r="L12" s="139">
        <v>968234797.28999996</v>
      </c>
      <c r="M12" s="150"/>
    </row>
    <row r="13" spans="1:15" s="133" customFormat="1" x14ac:dyDescent="0.25">
      <c r="A13" s="133" t="s">
        <v>22</v>
      </c>
      <c r="B13" s="134" t="s">
        <v>23</v>
      </c>
      <c r="C13" s="146" t="s">
        <v>62</v>
      </c>
      <c r="D13" s="142">
        <v>23649887.82</v>
      </c>
      <c r="E13" s="146" t="s">
        <v>62</v>
      </c>
      <c r="F13" s="142">
        <v>180745986.38999999</v>
      </c>
      <c r="G13" s="141">
        <v>90045540.079999998</v>
      </c>
      <c r="H13" s="142">
        <v>385791400.51999998</v>
      </c>
      <c r="I13" s="142">
        <v>74553118.290000007</v>
      </c>
      <c r="J13" s="146" t="s">
        <v>62</v>
      </c>
      <c r="K13" s="142">
        <v>213448864.19</v>
      </c>
      <c r="L13" s="141">
        <v>968234797.28999996</v>
      </c>
      <c r="M13" s="151"/>
    </row>
    <row r="14" spans="1:15" x14ac:dyDescent="0.25">
      <c r="A14" s="131" t="s">
        <v>72</v>
      </c>
      <c r="B14" s="132" t="s">
        <v>62</v>
      </c>
      <c r="C14" s="128" t="s">
        <v>62</v>
      </c>
      <c r="D14" s="147" t="s">
        <v>62</v>
      </c>
      <c r="E14" s="128" t="s">
        <v>62</v>
      </c>
      <c r="F14" s="140">
        <v>462633414.18000001</v>
      </c>
      <c r="G14" s="128" t="s">
        <v>62</v>
      </c>
      <c r="H14" s="147" t="s">
        <v>62</v>
      </c>
      <c r="I14" s="147" t="s">
        <v>62</v>
      </c>
      <c r="J14" s="128" t="s">
        <v>62</v>
      </c>
      <c r="K14" s="147" t="s">
        <v>62</v>
      </c>
      <c r="L14" s="139">
        <v>462633414.18000001</v>
      </c>
      <c r="M14" s="150"/>
    </row>
    <row r="15" spans="1:15" s="133" customFormat="1" x14ac:dyDescent="0.25">
      <c r="A15" s="133" t="s">
        <v>22</v>
      </c>
      <c r="B15" s="134" t="s">
        <v>23</v>
      </c>
      <c r="C15" s="146" t="s">
        <v>62</v>
      </c>
      <c r="D15" s="143" t="s">
        <v>62</v>
      </c>
      <c r="E15" s="146" t="s">
        <v>62</v>
      </c>
      <c r="F15" s="142">
        <v>462633414.18000001</v>
      </c>
      <c r="G15" s="146" t="s">
        <v>62</v>
      </c>
      <c r="H15" s="143" t="s">
        <v>62</v>
      </c>
      <c r="I15" s="143" t="s">
        <v>62</v>
      </c>
      <c r="J15" s="146" t="s">
        <v>62</v>
      </c>
      <c r="K15" s="143" t="s">
        <v>62</v>
      </c>
      <c r="L15" s="141">
        <v>462633414.18000001</v>
      </c>
      <c r="M15" s="151"/>
    </row>
    <row r="16" spans="1:15" x14ac:dyDescent="0.25">
      <c r="A16" s="129" t="s">
        <v>32</v>
      </c>
      <c r="B16" s="130" t="s">
        <v>62</v>
      </c>
      <c r="C16" s="144" t="s">
        <v>62</v>
      </c>
      <c r="D16" s="148" t="s">
        <v>62</v>
      </c>
      <c r="E16" s="137">
        <v>40269178.909999996</v>
      </c>
      <c r="F16" s="138">
        <v>3204316639.96</v>
      </c>
      <c r="G16" s="137">
        <v>1104830916.01</v>
      </c>
      <c r="H16" s="138">
        <v>3548517518.5</v>
      </c>
      <c r="I16" s="138">
        <v>125894980.81999999</v>
      </c>
      <c r="J16" s="137">
        <v>243370143.49000001</v>
      </c>
      <c r="K16" s="138">
        <v>659811371.87</v>
      </c>
      <c r="L16" s="137">
        <v>8927010749.5599995</v>
      </c>
      <c r="M16" s="152">
        <f>+(L16/$L$54)</f>
        <v>4.2822538324432474E-2</v>
      </c>
    </row>
    <row r="17" spans="1:13" x14ac:dyDescent="0.25">
      <c r="A17" s="131" t="s">
        <v>33</v>
      </c>
      <c r="B17" s="132" t="s">
        <v>62</v>
      </c>
      <c r="C17" s="128" t="s">
        <v>62</v>
      </c>
      <c r="D17" s="147" t="s">
        <v>62</v>
      </c>
      <c r="E17" s="128" t="s">
        <v>62</v>
      </c>
      <c r="F17" s="140">
        <v>1100000288.72</v>
      </c>
      <c r="G17" s="139">
        <v>502628920.14999998</v>
      </c>
      <c r="H17" s="140">
        <v>1334522305.4000001</v>
      </c>
      <c r="I17" s="140">
        <v>93701124.670000002</v>
      </c>
      <c r="J17" s="139">
        <v>13165750.810000001</v>
      </c>
      <c r="K17" s="140">
        <v>181338452.24000001</v>
      </c>
      <c r="L17" s="139">
        <v>3225356841.9899998</v>
      </c>
      <c r="M17" s="150"/>
    </row>
    <row r="18" spans="1:13" s="133" customFormat="1" x14ac:dyDescent="0.25">
      <c r="A18" s="133" t="s">
        <v>34</v>
      </c>
      <c r="B18" s="134" t="s">
        <v>35</v>
      </c>
      <c r="C18" s="146" t="s">
        <v>62</v>
      </c>
      <c r="D18" s="143" t="s">
        <v>62</v>
      </c>
      <c r="E18" s="146" t="s">
        <v>62</v>
      </c>
      <c r="F18" s="142">
        <v>1100000288.72</v>
      </c>
      <c r="G18" s="141">
        <v>502628920.14999998</v>
      </c>
      <c r="H18" s="142">
        <v>1334522305.4000001</v>
      </c>
      <c r="I18" s="142">
        <v>93701124.670000002</v>
      </c>
      <c r="J18" s="141">
        <v>13165750.810000001</v>
      </c>
      <c r="K18" s="142">
        <v>181338452.24000001</v>
      </c>
      <c r="L18" s="141">
        <v>3225356841.9899998</v>
      </c>
      <c r="M18" s="151"/>
    </row>
    <row r="19" spans="1:13" x14ac:dyDescent="0.25">
      <c r="A19" s="131" t="s">
        <v>36</v>
      </c>
      <c r="B19" s="132" t="s">
        <v>62</v>
      </c>
      <c r="C19" s="128" t="s">
        <v>62</v>
      </c>
      <c r="D19" s="147" t="s">
        <v>62</v>
      </c>
      <c r="E19" s="128" t="s">
        <v>62</v>
      </c>
      <c r="F19" s="140">
        <v>2104316351.24</v>
      </c>
      <c r="G19" s="139">
        <v>498978591.12</v>
      </c>
      <c r="H19" s="140">
        <v>1746915726.51</v>
      </c>
      <c r="I19" s="140">
        <v>15612404.93</v>
      </c>
      <c r="J19" s="139">
        <v>111009768.88</v>
      </c>
      <c r="K19" s="140">
        <v>464260247.16000003</v>
      </c>
      <c r="L19" s="139">
        <v>4941093089.8400002</v>
      </c>
      <c r="M19" s="150"/>
    </row>
    <row r="20" spans="1:13" s="133" customFormat="1" x14ac:dyDescent="0.25">
      <c r="A20" s="133" t="s">
        <v>34</v>
      </c>
      <c r="B20" s="134" t="s">
        <v>35</v>
      </c>
      <c r="C20" s="146" t="s">
        <v>62</v>
      </c>
      <c r="D20" s="143" t="s">
        <v>62</v>
      </c>
      <c r="E20" s="146" t="s">
        <v>62</v>
      </c>
      <c r="F20" s="142">
        <v>2104316351.24</v>
      </c>
      <c r="G20" s="141">
        <v>498978591.12</v>
      </c>
      <c r="H20" s="142">
        <v>1746915726.51</v>
      </c>
      <c r="I20" s="142">
        <v>15612404.93</v>
      </c>
      <c r="J20" s="141">
        <v>111009768.88</v>
      </c>
      <c r="K20" s="142">
        <v>464260247.16000003</v>
      </c>
      <c r="L20" s="141">
        <v>4941093089.8400002</v>
      </c>
      <c r="M20" s="151"/>
    </row>
    <row r="21" spans="1:13" x14ac:dyDescent="0.25">
      <c r="A21" s="131" t="s">
        <v>73</v>
      </c>
      <c r="B21" s="132" t="s">
        <v>62</v>
      </c>
      <c r="C21" s="128" t="s">
        <v>62</v>
      </c>
      <c r="D21" s="147" t="s">
        <v>62</v>
      </c>
      <c r="E21" s="139">
        <v>40269178.909999996</v>
      </c>
      <c r="F21" s="147" t="s">
        <v>62</v>
      </c>
      <c r="G21" s="139">
        <v>103223404.73999999</v>
      </c>
      <c r="H21" s="140">
        <v>467079486.58999997</v>
      </c>
      <c r="I21" s="140">
        <v>16581451.220000001</v>
      </c>
      <c r="J21" s="139">
        <v>119194623.8</v>
      </c>
      <c r="K21" s="140">
        <v>14212672.470000001</v>
      </c>
      <c r="L21" s="139">
        <v>760560817.73000002</v>
      </c>
      <c r="M21" s="150"/>
    </row>
    <row r="22" spans="1:13" s="133" customFormat="1" x14ac:dyDescent="0.25">
      <c r="A22" s="133" t="s">
        <v>34</v>
      </c>
      <c r="B22" s="134" t="s">
        <v>38</v>
      </c>
      <c r="C22" s="146" t="s">
        <v>62</v>
      </c>
      <c r="D22" s="143" t="s">
        <v>62</v>
      </c>
      <c r="E22" s="141">
        <v>40269178.909999996</v>
      </c>
      <c r="F22" s="143" t="s">
        <v>62</v>
      </c>
      <c r="G22" s="141">
        <v>103223404.73999999</v>
      </c>
      <c r="H22" s="142">
        <v>467079486.58999997</v>
      </c>
      <c r="I22" s="142">
        <v>16581451.220000001</v>
      </c>
      <c r="J22" s="141">
        <v>119194623.8</v>
      </c>
      <c r="K22" s="142">
        <v>14212672.470000001</v>
      </c>
      <c r="L22" s="141">
        <v>760560817.73000002</v>
      </c>
      <c r="M22" s="151"/>
    </row>
    <row r="23" spans="1:13" x14ac:dyDescent="0.25">
      <c r="A23" s="129" t="s">
        <v>74</v>
      </c>
      <c r="B23" s="130" t="s">
        <v>62</v>
      </c>
      <c r="C23" s="144" t="s">
        <v>62</v>
      </c>
      <c r="D23" s="148" t="s">
        <v>62</v>
      </c>
      <c r="E23" s="145" t="s">
        <v>62</v>
      </c>
      <c r="F23" s="138">
        <v>548180699.49000001</v>
      </c>
      <c r="G23" s="137">
        <v>267457806.5</v>
      </c>
      <c r="H23" s="148" t="s">
        <v>62</v>
      </c>
      <c r="I23" s="138">
        <v>117012627.59</v>
      </c>
      <c r="J23" s="145" t="s">
        <v>62</v>
      </c>
      <c r="K23" s="138">
        <v>117012627.59</v>
      </c>
      <c r="L23" s="137">
        <v>1049663761.17</v>
      </c>
      <c r="M23" s="152">
        <f>+(L23/$L$54)</f>
        <v>5.0351979964497915E-3</v>
      </c>
    </row>
    <row r="24" spans="1:13" x14ac:dyDescent="0.25">
      <c r="A24" s="154" t="s">
        <v>63</v>
      </c>
      <c r="B24" s="132" t="s">
        <v>62</v>
      </c>
      <c r="C24" s="128" t="s">
        <v>62</v>
      </c>
      <c r="D24" s="147" t="s">
        <v>62</v>
      </c>
      <c r="E24" s="128" t="s">
        <v>62</v>
      </c>
      <c r="F24" s="140">
        <v>548180699.49000001</v>
      </c>
      <c r="G24" s="139">
        <v>267457806.5</v>
      </c>
      <c r="H24" s="147" t="s">
        <v>62</v>
      </c>
      <c r="I24" s="140">
        <v>117012627.59</v>
      </c>
      <c r="J24" s="128" t="s">
        <v>62</v>
      </c>
      <c r="K24" s="140">
        <v>117012627.59</v>
      </c>
      <c r="L24" s="139">
        <v>1049663761.17</v>
      </c>
      <c r="M24" s="150"/>
    </row>
    <row r="25" spans="1:13" s="133" customFormat="1" ht="15" customHeight="1" x14ac:dyDescent="0.25">
      <c r="A25" s="133" t="s">
        <v>84</v>
      </c>
      <c r="B25" s="134" t="s">
        <v>38</v>
      </c>
      <c r="C25" s="146" t="s">
        <v>62</v>
      </c>
      <c r="D25" s="143" t="s">
        <v>62</v>
      </c>
      <c r="E25" s="146" t="s">
        <v>62</v>
      </c>
      <c r="F25" s="142">
        <v>548180699.49000001</v>
      </c>
      <c r="G25" s="146" t="s">
        <v>62</v>
      </c>
      <c r="H25" s="143" t="s">
        <v>62</v>
      </c>
      <c r="I25" s="143" t="s">
        <v>62</v>
      </c>
      <c r="J25" s="146" t="s">
        <v>62</v>
      </c>
      <c r="K25" s="143" t="s">
        <v>62</v>
      </c>
      <c r="L25" s="141">
        <v>1049663761.17</v>
      </c>
      <c r="M25" s="151"/>
    </row>
    <row r="26" spans="1:13" s="133" customFormat="1" ht="15" customHeight="1" x14ac:dyDescent="0.25">
      <c r="A26" s="133" t="s">
        <v>64</v>
      </c>
      <c r="B26" s="134" t="s">
        <v>38</v>
      </c>
      <c r="C26" s="146" t="s">
        <v>62</v>
      </c>
      <c r="D26" s="143" t="s">
        <v>62</v>
      </c>
      <c r="E26" s="146" t="s">
        <v>62</v>
      </c>
      <c r="F26" s="143" t="s">
        <v>62</v>
      </c>
      <c r="G26" s="141">
        <v>267457806.5</v>
      </c>
      <c r="H26" s="143" t="s">
        <v>62</v>
      </c>
      <c r="I26" s="142">
        <v>117012627.59</v>
      </c>
      <c r="J26" s="146" t="s">
        <v>62</v>
      </c>
      <c r="K26" s="142">
        <v>117012627.59</v>
      </c>
      <c r="L26" s="141">
        <v>1049663761.17</v>
      </c>
      <c r="M26" s="151"/>
    </row>
    <row r="27" spans="1:13" x14ac:dyDescent="0.25">
      <c r="A27" s="129" t="s">
        <v>39</v>
      </c>
      <c r="B27" s="130" t="s">
        <v>62</v>
      </c>
      <c r="C27" s="135">
        <v>372980061.63</v>
      </c>
      <c r="D27" s="138">
        <v>9250977104.4400005</v>
      </c>
      <c r="E27" s="137">
        <v>287154799.76999998</v>
      </c>
      <c r="F27" s="138">
        <v>10602075720.08</v>
      </c>
      <c r="G27" s="137">
        <v>5778640293.4099998</v>
      </c>
      <c r="H27" s="138">
        <v>6144331354.1400003</v>
      </c>
      <c r="I27" s="148" t="s">
        <v>62</v>
      </c>
      <c r="J27" s="145" t="s">
        <v>62</v>
      </c>
      <c r="K27" s="138">
        <v>1840216783.97</v>
      </c>
      <c r="L27" s="137">
        <v>34276376117.439999</v>
      </c>
      <c r="M27" s="152">
        <f>+(L27/$L$54)</f>
        <v>0.16442250055362398</v>
      </c>
    </row>
    <row r="28" spans="1:13" x14ac:dyDescent="0.25">
      <c r="A28" s="131" t="s">
        <v>40</v>
      </c>
      <c r="B28" s="132" t="s">
        <v>62</v>
      </c>
      <c r="C28" s="128" t="s">
        <v>62</v>
      </c>
      <c r="D28" s="140">
        <v>3936346283.98</v>
      </c>
      <c r="E28" s="128" t="s">
        <v>62</v>
      </c>
      <c r="F28" s="140">
        <v>3733021068.46</v>
      </c>
      <c r="G28" s="139">
        <v>2405475820.6399999</v>
      </c>
      <c r="H28" s="140">
        <v>2997367046.21</v>
      </c>
      <c r="I28" s="147" t="s">
        <v>62</v>
      </c>
      <c r="J28" s="128" t="s">
        <v>62</v>
      </c>
      <c r="K28" s="140">
        <v>930268850.25999999</v>
      </c>
      <c r="L28" s="139">
        <v>14002479069.549999</v>
      </c>
      <c r="M28" s="150"/>
    </row>
    <row r="29" spans="1:13" s="133" customFormat="1" x14ac:dyDescent="0.25">
      <c r="A29" s="133" t="s">
        <v>45</v>
      </c>
      <c r="B29" s="134" t="s">
        <v>42</v>
      </c>
      <c r="C29" s="146" t="s">
        <v>62</v>
      </c>
      <c r="D29" s="142">
        <v>3936346283.98</v>
      </c>
      <c r="E29" s="146" t="s">
        <v>62</v>
      </c>
      <c r="F29" s="142">
        <v>3733021068.46</v>
      </c>
      <c r="G29" s="141">
        <v>2405475820.6399999</v>
      </c>
      <c r="H29" s="142">
        <v>2997367046.21</v>
      </c>
      <c r="I29" s="143" t="s">
        <v>62</v>
      </c>
      <c r="J29" s="146" t="s">
        <v>62</v>
      </c>
      <c r="K29" s="142">
        <v>930268850.25999999</v>
      </c>
      <c r="L29" s="141">
        <v>14002479069.549999</v>
      </c>
      <c r="M29" s="151"/>
    </row>
    <row r="30" spans="1:13" x14ac:dyDescent="0.25">
      <c r="A30" s="131" t="s">
        <v>43</v>
      </c>
      <c r="B30" s="132" t="s">
        <v>62</v>
      </c>
      <c r="C30" s="128" t="s">
        <v>62</v>
      </c>
      <c r="D30" s="140">
        <v>2985366429.1399999</v>
      </c>
      <c r="E30" s="128" t="s">
        <v>62</v>
      </c>
      <c r="F30" s="140">
        <v>1277785286.1099999</v>
      </c>
      <c r="G30" s="139">
        <v>1277785286.1099999</v>
      </c>
      <c r="H30" s="140">
        <v>1225907203.49</v>
      </c>
      <c r="I30" s="147" t="s">
        <v>62</v>
      </c>
      <c r="J30" s="128" t="s">
        <v>62</v>
      </c>
      <c r="K30" s="140">
        <v>279630532.00999999</v>
      </c>
      <c r="L30" s="139">
        <v>7046474736.8599997</v>
      </c>
      <c r="M30" s="150"/>
    </row>
    <row r="31" spans="1:13" s="133" customFormat="1" x14ac:dyDescent="0.25">
      <c r="A31" s="133" t="s">
        <v>45</v>
      </c>
      <c r="B31" s="134" t="s">
        <v>42</v>
      </c>
      <c r="C31" s="146" t="s">
        <v>62</v>
      </c>
      <c r="D31" s="142">
        <v>2985366429.1399999</v>
      </c>
      <c r="E31" s="146" t="s">
        <v>62</v>
      </c>
      <c r="F31" s="142">
        <v>1277785286.1099999</v>
      </c>
      <c r="G31" s="141">
        <v>1277785286.1099999</v>
      </c>
      <c r="H31" s="142">
        <v>1225907203.49</v>
      </c>
      <c r="I31" s="143" t="s">
        <v>62</v>
      </c>
      <c r="J31" s="146" t="s">
        <v>62</v>
      </c>
      <c r="K31" s="142">
        <v>279630532.00999999</v>
      </c>
      <c r="L31" s="141">
        <v>7046474736.8599997</v>
      </c>
      <c r="M31" s="151"/>
    </row>
    <row r="32" spans="1:13" x14ac:dyDescent="0.25">
      <c r="A32" s="154" t="s">
        <v>65</v>
      </c>
      <c r="B32" s="132" t="s">
        <v>62</v>
      </c>
      <c r="C32" s="128" t="s">
        <v>62</v>
      </c>
      <c r="D32" s="147" t="s">
        <v>62</v>
      </c>
      <c r="E32" s="128" t="s">
        <v>62</v>
      </c>
      <c r="F32" s="147" t="s">
        <v>62</v>
      </c>
      <c r="G32" s="139">
        <v>228670598.11000001</v>
      </c>
      <c r="H32" s="140">
        <v>320138837.35000002</v>
      </c>
      <c r="I32" s="147" t="s">
        <v>62</v>
      </c>
      <c r="J32" s="128" t="s">
        <v>62</v>
      </c>
      <c r="K32" s="147" t="s">
        <v>62</v>
      </c>
      <c r="L32" s="139">
        <v>548809435.46000004</v>
      </c>
      <c r="M32" s="150"/>
    </row>
    <row r="33" spans="1:13" s="133" customFormat="1" x14ac:dyDescent="0.25">
      <c r="A33" s="133" t="s">
        <v>45</v>
      </c>
      <c r="B33" s="134" t="s">
        <v>42</v>
      </c>
      <c r="C33" s="146" t="s">
        <v>62</v>
      </c>
      <c r="D33" s="143" t="s">
        <v>62</v>
      </c>
      <c r="E33" s="146" t="s">
        <v>62</v>
      </c>
      <c r="F33" s="143" t="s">
        <v>62</v>
      </c>
      <c r="G33" s="141">
        <v>228670598.11000001</v>
      </c>
      <c r="H33" s="142">
        <v>320138837.35000002</v>
      </c>
      <c r="I33" s="143" t="s">
        <v>62</v>
      </c>
      <c r="J33" s="146" t="s">
        <v>62</v>
      </c>
      <c r="K33" s="143" t="s">
        <v>62</v>
      </c>
      <c r="L33" s="141">
        <v>548809435.46000004</v>
      </c>
      <c r="M33" s="151"/>
    </row>
    <row r="34" spans="1:13" x14ac:dyDescent="0.25">
      <c r="A34" s="131" t="s">
        <v>75</v>
      </c>
      <c r="B34" s="132" t="s">
        <v>62</v>
      </c>
      <c r="C34" s="139">
        <v>113351756.59999999</v>
      </c>
      <c r="D34" s="147" t="s">
        <v>62</v>
      </c>
      <c r="E34" s="128" t="s">
        <v>62</v>
      </c>
      <c r="F34" s="147" t="s">
        <v>62</v>
      </c>
      <c r="G34" s="139">
        <v>332857438.29000002</v>
      </c>
      <c r="H34" s="147" t="s">
        <v>62</v>
      </c>
      <c r="I34" s="147" t="s">
        <v>62</v>
      </c>
      <c r="J34" s="128" t="s">
        <v>62</v>
      </c>
      <c r="K34" s="147" t="s">
        <v>62</v>
      </c>
      <c r="L34" s="139">
        <v>446209194.88999999</v>
      </c>
      <c r="M34" s="150"/>
    </row>
    <row r="35" spans="1:13" s="133" customFormat="1" x14ac:dyDescent="0.25">
      <c r="A35" s="133" t="s">
        <v>45</v>
      </c>
      <c r="B35" s="134" t="s">
        <v>42</v>
      </c>
      <c r="C35" s="141">
        <v>113351756.59999999</v>
      </c>
      <c r="D35" s="143" t="s">
        <v>62</v>
      </c>
      <c r="E35" s="146" t="s">
        <v>62</v>
      </c>
      <c r="F35" s="143" t="s">
        <v>62</v>
      </c>
      <c r="G35" s="141">
        <v>332857438.29000002</v>
      </c>
      <c r="H35" s="143" t="s">
        <v>62</v>
      </c>
      <c r="I35" s="143" t="s">
        <v>62</v>
      </c>
      <c r="J35" s="146" t="s">
        <v>62</v>
      </c>
      <c r="K35" s="143" t="s">
        <v>62</v>
      </c>
      <c r="L35" s="141">
        <v>446209194.88999999</v>
      </c>
      <c r="M35" s="151"/>
    </row>
    <row r="36" spans="1:13" x14ac:dyDescent="0.25">
      <c r="A36" s="131" t="s">
        <v>66</v>
      </c>
      <c r="B36" s="132" t="s">
        <v>62</v>
      </c>
      <c r="C36" s="139">
        <v>75489915.950000003</v>
      </c>
      <c r="D36" s="147" t="s">
        <v>62</v>
      </c>
      <c r="E36" s="128" t="s">
        <v>62</v>
      </c>
      <c r="F36" s="147" t="s">
        <v>62</v>
      </c>
      <c r="G36" s="139">
        <v>113240592.54000001</v>
      </c>
      <c r="H36" s="147" t="s">
        <v>62</v>
      </c>
      <c r="I36" s="147" t="s">
        <v>62</v>
      </c>
      <c r="J36" s="128" t="s">
        <v>62</v>
      </c>
      <c r="K36" s="147" t="s">
        <v>62</v>
      </c>
      <c r="L36" s="139">
        <v>188730508.49000001</v>
      </c>
      <c r="M36" s="150"/>
    </row>
    <row r="37" spans="1:13" s="133" customFormat="1" x14ac:dyDescent="0.25">
      <c r="A37" s="133" t="s">
        <v>45</v>
      </c>
      <c r="B37" s="134" t="s">
        <v>42</v>
      </c>
      <c r="C37" s="141">
        <v>75489915.950000003</v>
      </c>
      <c r="D37" s="143" t="s">
        <v>62</v>
      </c>
      <c r="E37" s="146" t="s">
        <v>62</v>
      </c>
      <c r="F37" s="143" t="s">
        <v>62</v>
      </c>
      <c r="G37" s="141">
        <v>113240592.54000001</v>
      </c>
      <c r="H37" s="143" t="s">
        <v>62</v>
      </c>
      <c r="I37" s="143" t="s">
        <v>62</v>
      </c>
      <c r="J37" s="146" t="s">
        <v>62</v>
      </c>
      <c r="K37" s="143" t="s">
        <v>62</v>
      </c>
      <c r="L37" s="141">
        <v>188730508.49000001</v>
      </c>
      <c r="M37" s="151"/>
    </row>
    <row r="38" spans="1:13" x14ac:dyDescent="0.25">
      <c r="A38" s="154" t="s">
        <v>44</v>
      </c>
      <c r="B38" s="132" t="s">
        <v>62</v>
      </c>
      <c r="C38" s="128" t="s">
        <v>62</v>
      </c>
      <c r="D38" s="147" t="s">
        <v>62</v>
      </c>
      <c r="E38" s="128" t="s">
        <v>62</v>
      </c>
      <c r="F38" s="147" t="s">
        <v>62</v>
      </c>
      <c r="G38" s="139">
        <v>140804523.09</v>
      </c>
      <c r="H38" s="147" t="s">
        <v>62</v>
      </c>
      <c r="I38" s="147" t="s">
        <v>62</v>
      </c>
      <c r="J38" s="128" t="s">
        <v>62</v>
      </c>
      <c r="K38" s="140">
        <v>180373677.38999999</v>
      </c>
      <c r="L38" s="139">
        <v>321178200.48000002</v>
      </c>
      <c r="M38" s="150"/>
    </row>
    <row r="39" spans="1:13" s="133" customFormat="1" x14ac:dyDescent="0.25">
      <c r="A39" s="133" t="s">
        <v>45</v>
      </c>
      <c r="B39" s="134" t="s">
        <v>42</v>
      </c>
      <c r="C39" s="146" t="s">
        <v>62</v>
      </c>
      <c r="D39" s="143" t="s">
        <v>62</v>
      </c>
      <c r="E39" s="146" t="s">
        <v>62</v>
      </c>
      <c r="F39" s="143" t="s">
        <v>62</v>
      </c>
      <c r="G39" s="141">
        <v>140804523.09</v>
      </c>
      <c r="H39" s="143" t="s">
        <v>62</v>
      </c>
      <c r="I39" s="143" t="s">
        <v>62</v>
      </c>
      <c r="J39" s="146" t="s">
        <v>62</v>
      </c>
      <c r="K39" s="142">
        <v>180373677.38999999</v>
      </c>
      <c r="L39" s="141">
        <v>321178200.48000002</v>
      </c>
      <c r="M39" s="151"/>
    </row>
    <row r="40" spans="1:13" x14ac:dyDescent="0.25">
      <c r="A40" s="154" t="s">
        <v>46</v>
      </c>
      <c r="B40" s="132" t="s">
        <v>62</v>
      </c>
      <c r="C40" s="139">
        <v>125639139.7</v>
      </c>
      <c r="D40" s="147" t="s">
        <v>62</v>
      </c>
      <c r="E40" s="128" t="s">
        <v>62</v>
      </c>
      <c r="F40" s="147" t="s">
        <v>62</v>
      </c>
      <c r="G40" s="139">
        <v>287219513.00999999</v>
      </c>
      <c r="H40" s="147" t="s">
        <v>62</v>
      </c>
      <c r="I40" s="147" t="s">
        <v>62</v>
      </c>
      <c r="J40" s="128" t="s">
        <v>62</v>
      </c>
      <c r="K40" s="147" t="s">
        <v>62</v>
      </c>
      <c r="L40" s="139">
        <v>412858652.70999998</v>
      </c>
      <c r="M40" s="150"/>
    </row>
    <row r="41" spans="1:13" s="133" customFormat="1" x14ac:dyDescent="0.25">
      <c r="A41" s="133" t="s">
        <v>45</v>
      </c>
      <c r="B41" s="134" t="s">
        <v>42</v>
      </c>
      <c r="C41" s="141">
        <v>125639139.7</v>
      </c>
      <c r="D41" s="143" t="s">
        <v>62</v>
      </c>
      <c r="E41" s="146" t="s">
        <v>62</v>
      </c>
      <c r="F41" s="143" t="s">
        <v>62</v>
      </c>
      <c r="G41" s="141">
        <v>287219513.00999999</v>
      </c>
      <c r="H41" s="143" t="s">
        <v>62</v>
      </c>
      <c r="I41" s="143" t="s">
        <v>62</v>
      </c>
      <c r="J41" s="146" t="s">
        <v>62</v>
      </c>
      <c r="K41" s="143" t="s">
        <v>62</v>
      </c>
      <c r="L41" s="141">
        <v>412858652.70999998</v>
      </c>
      <c r="M41" s="151"/>
    </row>
    <row r="42" spans="1:13" x14ac:dyDescent="0.25">
      <c r="A42" s="154" t="s">
        <v>79</v>
      </c>
      <c r="B42" s="132" t="s">
        <v>62</v>
      </c>
      <c r="C42" s="128" t="s">
        <v>62</v>
      </c>
      <c r="D42" s="140">
        <v>1539629907.95</v>
      </c>
      <c r="E42" s="128" t="s">
        <v>62</v>
      </c>
      <c r="F42" s="140">
        <v>1479104932.9400001</v>
      </c>
      <c r="G42" s="139">
        <v>582234865.79999995</v>
      </c>
      <c r="H42" s="140">
        <v>1020227413.73</v>
      </c>
      <c r="I42" s="147" t="s">
        <v>62</v>
      </c>
      <c r="J42" s="128" t="s">
        <v>62</v>
      </c>
      <c r="K42" s="140">
        <v>449943724.31</v>
      </c>
      <c r="L42" s="139">
        <v>5071140844.7299995</v>
      </c>
      <c r="M42" s="150"/>
    </row>
    <row r="43" spans="1:13" s="133" customFormat="1" x14ac:dyDescent="0.25">
      <c r="A43" s="133" t="s">
        <v>45</v>
      </c>
      <c r="B43" s="134" t="s">
        <v>42</v>
      </c>
      <c r="C43" s="146" t="s">
        <v>62</v>
      </c>
      <c r="D43" s="142">
        <v>1539629907.95</v>
      </c>
      <c r="E43" s="146" t="s">
        <v>62</v>
      </c>
      <c r="F43" s="142">
        <v>1479104932.9400001</v>
      </c>
      <c r="G43" s="141">
        <v>582234865.79999995</v>
      </c>
      <c r="H43" s="142">
        <v>1020227413.73</v>
      </c>
      <c r="I43" s="143" t="s">
        <v>62</v>
      </c>
      <c r="J43" s="146" t="s">
        <v>62</v>
      </c>
      <c r="K43" s="142">
        <v>449943724.31</v>
      </c>
      <c r="L43" s="141">
        <v>5071140844.7299995</v>
      </c>
      <c r="M43" s="151"/>
    </row>
    <row r="44" spans="1:13" x14ac:dyDescent="0.25">
      <c r="A44" s="154" t="s">
        <v>48</v>
      </c>
      <c r="B44" s="132" t="s">
        <v>62</v>
      </c>
      <c r="C44" s="128" t="s">
        <v>62</v>
      </c>
      <c r="D44" s="140">
        <v>789634483.37</v>
      </c>
      <c r="E44" s="128" t="s">
        <v>62</v>
      </c>
      <c r="F44" s="140">
        <v>2275890492</v>
      </c>
      <c r="G44" s="139">
        <v>120006229.14</v>
      </c>
      <c r="H44" s="147" t="s">
        <v>62</v>
      </c>
      <c r="I44" s="147" t="s">
        <v>62</v>
      </c>
      <c r="J44" s="128" t="s">
        <v>62</v>
      </c>
      <c r="K44" s="147" t="s">
        <v>62</v>
      </c>
      <c r="L44" s="139">
        <v>3185531204.5100002</v>
      </c>
      <c r="M44" s="150"/>
    </row>
    <row r="45" spans="1:13" s="133" customFormat="1" x14ac:dyDescent="0.25">
      <c r="A45" s="133" t="s">
        <v>45</v>
      </c>
      <c r="B45" s="134" t="s">
        <v>42</v>
      </c>
      <c r="C45" s="146" t="s">
        <v>62</v>
      </c>
      <c r="D45" s="142">
        <v>789634483.37</v>
      </c>
      <c r="E45" s="146" t="s">
        <v>62</v>
      </c>
      <c r="F45" s="142">
        <v>2275890492</v>
      </c>
      <c r="G45" s="141">
        <v>120006229.14</v>
      </c>
      <c r="H45" s="143" t="s">
        <v>62</v>
      </c>
      <c r="I45" s="143" t="s">
        <v>62</v>
      </c>
      <c r="J45" s="146" t="s">
        <v>62</v>
      </c>
      <c r="K45" s="143" t="s">
        <v>62</v>
      </c>
      <c r="L45" s="141">
        <v>3185531204.5100002</v>
      </c>
      <c r="M45" s="151"/>
    </row>
    <row r="46" spans="1:13" x14ac:dyDescent="0.25">
      <c r="A46" s="154" t="s">
        <v>47</v>
      </c>
      <c r="B46" s="132" t="s">
        <v>62</v>
      </c>
      <c r="C46" s="128" t="s">
        <v>62</v>
      </c>
      <c r="D46" s="147" t="s">
        <v>62</v>
      </c>
      <c r="E46" s="128" t="s">
        <v>62</v>
      </c>
      <c r="F46" s="140">
        <v>1836273940.5699999</v>
      </c>
      <c r="G46" s="128" t="s">
        <v>62</v>
      </c>
      <c r="H46" s="147" t="s">
        <v>62</v>
      </c>
      <c r="I46" s="147" t="s">
        <v>62</v>
      </c>
      <c r="J46" s="128" t="s">
        <v>62</v>
      </c>
      <c r="K46" s="147" t="s">
        <v>62</v>
      </c>
      <c r="L46" s="139">
        <v>1836273940.5699999</v>
      </c>
      <c r="M46" s="150"/>
    </row>
    <row r="47" spans="1:13" s="133" customFormat="1" x14ac:dyDescent="0.25">
      <c r="A47" s="133" t="s">
        <v>45</v>
      </c>
      <c r="B47" s="134" t="s">
        <v>42</v>
      </c>
      <c r="C47" s="146" t="s">
        <v>62</v>
      </c>
      <c r="D47" s="143" t="s">
        <v>62</v>
      </c>
      <c r="E47" s="146" t="s">
        <v>62</v>
      </c>
      <c r="F47" s="142">
        <v>1836273940.5699999</v>
      </c>
      <c r="G47" s="146" t="s">
        <v>62</v>
      </c>
      <c r="H47" s="143" t="s">
        <v>62</v>
      </c>
      <c r="I47" s="143" t="s">
        <v>62</v>
      </c>
      <c r="J47" s="146" t="s">
        <v>62</v>
      </c>
      <c r="K47" s="143" t="s">
        <v>62</v>
      </c>
      <c r="L47" s="141">
        <v>1836273940.5699999</v>
      </c>
      <c r="M47" s="151"/>
    </row>
    <row r="48" spans="1:13" x14ac:dyDescent="0.25">
      <c r="A48" s="131" t="s">
        <v>76</v>
      </c>
      <c r="B48" s="132" t="s">
        <v>62</v>
      </c>
      <c r="C48" s="139">
        <v>58499249.380000003</v>
      </c>
      <c r="D48" s="147" t="s">
        <v>62</v>
      </c>
      <c r="E48" s="128" t="s">
        <v>62</v>
      </c>
      <c r="F48" s="147" t="s">
        <v>62</v>
      </c>
      <c r="G48" s="128" t="s">
        <v>62</v>
      </c>
      <c r="H48" s="147" t="s">
        <v>62</v>
      </c>
      <c r="I48" s="147" t="s">
        <v>62</v>
      </c>
      <c r="J48" s="128" t="s">
        <v>62</v>
      </c>
      <c r="K48" s="147" t="s">
        <v>62</v>
      </c>
      <c r="L48" s="139">
        <v>58499249.380000003</v>
      </c>
      <c r="M48" s="150"/>
    </row>
    <row r="49" spans="1:13" s="133" customFormat="1" x14ac:dyDescent="0.25">
      <c r="A49" s="133" t="s">
        <v>45</v>
      </c>
      <c r="B49" s="134" t="s">
        <v>42</v>
      </c>
      <c r="C49" s="141">
        <v>58499249.380000003</v>
      </c>
      <c r="D49" s="143" t="s">
        <v>62</v>
      </c>
      <c r="E49" s="146" t="s">
        <v>62</v>
      </c>
      <c r="F49" s="143" t="s">
        <v>62</v>
      </c>
      <c r="G49" s="146" t="s">
        <v>62</v>
      </c>
      <c r="H49" s="143" t="s">
        <v>62</v>
      </c>
      <c r="I49" s="143" t="s">
        <v>62</v>
      </c>
      <c r="J49" s="146" t="s">
        <v>62</v>
      </c>
      <c r="K49" s="143" t="s">
        <v>62</v>
      </c>
      <c r="L49" s="141">
        <v>58499249.380000003</v>
      </c>
      <c r="M49" s="151"/>
    </row>
    <row r="50" spans="1:13" ht="30" x14ac:dyDescent="0.25">
      <c r="A50" s="154" t="s">
        <v>80</v>
      </c>
      <c r="B50" s="132" t="s">
        <v>62</v>
      </c>
      <c r="C50" s="128" t="s">
        <v>62</v>
      </c>
      <c r="D50" s="147" t="s">
        <v>62</v>
      </c>
      <c r="E50" s="139">
        <v>215379193.88999999</v>
      </c>
      <c r="F50" s="147" t="s">
        <v>62</v>
      </c>
      <c r="G50" s="139">
        <v>290345426.68000001</v>
      </c>
      <c r="H50" s="140">
        <v>580690853.36000001</v>
      </c>
      <c r="I50" s="147" t="s">
        <v>62</v>
      </c>
      <c r="J50" s="128" t="s">
        <v>62</v>
      </c>
      <c r="K50" s="147" t="s">
        <v>62</v>
      </c>
      <c r="L50" s="139">
        <v>1086415473.9300001</v>
      </c>
      <c r="M50" s="150"/>
    </row>
    <row r="51" spans="1:13" s="133" customFormat="1" x14ac:dyDescent="0.25">
      <c r="A51" s="133" t="s">
        <v>45</v>
      </c>
      <c r="B51" s="134" t="s">
        <v>42</v>
      </c>
      <c r="C51" s="146" t="s">
        <v>62</v>
      </c>
      <c r="D51" s="143" t="s">
        <v>62</v>
      </c>
      <c r="E51" s="141">
        <v>215379193.88999999</v>
      </c>
      <c r="F51" s="143" t="s">
        <v>62</v>
      </c>
      <c r="G51" s="141">
        <v>290345426.68000001</v>
      </c>
      <c r="H51" s="142">
        <v>580690853.36000001</v>
      </c>
      <c r="I51" s="143" t="s">
        <v>62</v>
      </c>
      <c r="J51" s="146" t="s">
        <v>62</v>
      </c>
      <c r="K51" s="143" t="s">
        <v>62</v>
      </c>
      <c r="L51" s="141">
        <v>1086415473.9300001</v>
      </c>
      <c r="M51" s="151"/>
    </row>
    <row r="52" spans="1:13" x14ac:dyDescent="0.25">
      <c r="A52" s="154" t="s">
        <v>56</v>
      </c>
      <c r="B52" s="132" t="s">
        <v>62</v>
      </c>
      <c r="C52" s="128" t="s">
        <v>62</v>
      </c>
      <c r="D52" s="147" t="s">
        <v>62</v>
      </c>
      <c r="E52" s="139">
        <v>71775605.879999995</v>
      </c>
      <c r="F52" s="147" t="s">
        <v>62</v>
      </c>
      <c r="G52" s="128" t="s">
        <v>62</v>
      </c>
      <c r="H52" s="147" t="s">
        <v>62</v>
      </c>
      <c r="I52" s="147" t="s">
        <v>62</v>
      </c>
      <c r="J52" s="128" t="s">
        <v>62</v>
      </c>
      <c r="K52" s="147" t="s">
        <v>62</v>
      </c>
      <c r="L52" s="139">
        <v>71775605.879999995</v>
      </c>
      <c r="M52" s="150"/>
    </row>
    <row r="53" spans="1:13" s="133" customFormat="1" x14ac:dyDescent="0.25">
      <c r="A53" s="133" t="s">
        <v>45</v>
      </c>
      <c r="B53" s="134" t="s">
        <v>42</v>
      </c>
      <c r="C53" s="146" t="s">
        <v>62</v>
      </c>
      <c r="D53" s="143" t="s">
        <v>62</v>
      </c>
      <c r="E53" s="141">
        <v>71775605.879999995</v>
      </c>
      <c r="F53" s="143" t="s">
        <v>62</v>
      </c>
      <c r="G53" s="146" t="s">
        <v>62</v>
      </c>
      <c r="H53" s="143" t="s">
        <v>62</v>
      </c>
      <c r="I53" s="143" t="s">
        <v>62</v>
      </c>
      <c r="J53" s="146" t="s">
        <v>62</v>
      </c>
      <c r="K53" s="143" t="s">
        <v>62</v>
      </c>
      <c r="L53" s="141">
        <v>71775605.879999995</v>
      </c>
      <c r="M53" s="151"/>
    </row>
    <row r="54" spans="1:13" x14ac:dyDescent="0.25">
      <c r="A54" s="130" t="s">
        <v>67</v>
      </c>
      <c r="B54" s="130" t="s">
        <v>62</v>
      </c>
      <c r="C54" s="135">
        <v>2971695514.1900001</v>
      </c>
      <c r="D54" s="138">
        <v>36287997704.779999</v>
      </c>
      <c r="E54" s="137">
        <v>890313149.70000005</v>
      </c>
      <c r="F54" s="138">
        <v>73703638002.800003</v>
      </c>
      <c r="G54" s="137">
        <v>30971155730.799999</v>
      </c>
      <c r="H54" s="138">
        <v>49792796600.029999</v>
      </c>
      <c r="I54" s="138">
        <v>1833934709.3199999</v>
      </c>
      <c r="J54" s="137">
        <v>4205295730.8800001</v>
      </c>
      <c r="K54" s="138">
        <v>7808413332.6700001</v>
      </c>
      <c r="L54" s="137">
        <v>208465240475.17001</v>
      </c>
      <c r="M54" s="321">
        <f>+L54/L55</f>
        <v>0.21201760853214449</v>
      </c>
    </row>
    <row r="55" spans="1:13" x14ac:dyDescent="0.25">
      <c r="A55" s="130" t="s">
        <v>51</v>
      </c>
      <c r="B55" s="130" t="s">
        <v>62</v>
      </c>
      <c r="C55" s="135">
        <v>12329210038.26</v>
      </c>
      <c r="D55" s="138">
        <v>209775552484.51999</v>
      </c>
      <c r="E55" s="137">
        <v>7386168454.4700003</v>
      </c>
      <c r="F55" s="138">
        <v>298716147841.07001</v>
      </c>
      <c r="G55" s="137">
        <v>149945371479.20001</v>
      </c>
      <c r="H55" s="138">
        <v>185890761304.01999</v>
      </c>
      <c r="I55" s="138">
        <v>19897019299.84</v>
      </c>
      <c r="J55" s="137">
        <v>26512476194.799999</v>
      </c>
      <c r="K55" s="138">
        <v>64374909057.93</v>
      </c>
      <c r="L55" s="153">
        <v>983244938561.62</v>
      </c>
      <c r="M55" s="322"/>
    </row>
    <row r="56" spans="1:13" x14ac:dyDescent="0.25">
      <c r="A56" s="171" t="s">
        <v>52</v>
      </c>
      <c r="B56" s="130" t="s">
        <v>62</v>
      </c>
      <c r="C56" s="122">
        <f>+C54/C55</f>
        <v>0.24102886599938159</v>
      </c>
      <c r="D56" s="122">
        <f t="shared" ref="D56:K56" si="0">+D54/D55</f>
        <v>0.17298487490556272</v>
      </c>
      <c r="E56" s="122">
        <f t="shared" si="0"/>
        <v>0.12053788851257456</v>
      </c>
      <c r="F56" s="122">
        <f t="shared" si="0"/>
        <v>0.24673469625088212</v>
      </c>
      <c r="G56" s="122">
        <f t="shared" si="0"/>
        <v>0.2065495948642618</v>
      </c>
      <c r="H56" s="122">
        <f t="shared" si="0"/>
        <v>0.26786052330268872</v>
      </c>
      <c r="I56" s="122">
        <f t="shared" si="0"/>
        <v>9.2171328865060076E-2</v>
      </c>
      <c r="J56" s="122">
        <f t="shared" si="0"/>
        <v>0.15861572868492765</v>
      </c>
      <c r="K56" s="122">
        <f t="shared" si="0"/>
        <v>0.12129591244382695</v>
      </c>
      <c r="L56" s="319" t="s">
        <v>53</v>
      </c>
      <c r="M56" s="320"/>
    </row>
  </sheetData>
  <sheetProtection formatCells="0" formatColumns="0" formatRows="0" insertColumns="0" insertRows="0" insertHyperlinks="0" deleteColumns="0" deleteRows="0" sort="0" autoFilter="0" pivotTables="0"/>
  <mergeCells count="17">
    <mergeCell ref="L56:M56"/>
    <mergeCell ref="M54:M55"/>
    <mergeCell ref="H6:H7"/>
    <mergeCell ref="I6:I7"/>
    <mergeCell ref="J6:J7"/>
    <mergeCell ref="K6:K7"/>
    <mergeCell ref="L6:M6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D8AB4-57CD-4576-9943-2A535B1395D5}">
  <dimension ref="A1:N57"/>
  <sheetViews>
    <sheetView showGridLines="0" topLeftCell="A31" workbookViewId="0">
      <selection activeCell="L57" sqref="L57:M57"/>
    </sheetView>
  </sheetViews>
  <sheetFormatPr baseColWidth="10" defaultColWidth="9.140625" defaultRowHeight="15" x14ac:dyDescent="0.25"/>
  <cols>
    <col min="1" max="1" width="99" style="127" bestFit="1" customWidth="1"/>
    <col min="2" max="2" width="16.28515625" style="127" customWidth="1"/>
    <col min="3" max="3" width="21.140625" style="127" bestFit="1" customWidth="1"/>
    <col min="4" max="4" width="22.28515625" style="127" bestFit="1" customWidth="1"/>
    <col min="5" max="5" width="20" style="127" bestFit="1" customWidth="1"/>
    <col min="6" max="8" width="22.28515625" style="127" bestFit="1" customWidth="1"/>
    <col min="9" max="11" width="21.140625" style="127" bestFit="1" customWidth="1"/>
    <col min="12" max="12" width="22.28515625" style="127" bestFit="1" customWidth="1"/>
    <col min="13" max="14" width="16.42578125" style="127" bestFit="1" customWidth="1"/>
    <col min="15" max="16384" width="9.140625" style="127"/>
  </cols>
  <sheetData>
    <row r="1" spans="1:14" x14ac:dyDescent="0.25">
      <c r="A1" s="126"/>
    </row>
    <row r="2" spans="1:14" x14ac:dyDescent="0.25">
      <c r="A2" s="317" t="s">
        <v>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4" x14ac:dyDescent="0.25">
      <c r="A3" s="317" t="s">
        <v>86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4" x14ac:dyDescent="0.25">
      <c r="A4" s="317" t="s">
        <v>83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4" x14ac:dyDescent="0.25">
      <c r="A5" s="128"/>
    </row>
    <row r="6" spans="1:14" ht="15" customHeight="1" x14ac:dyDescent="0.25">
      <c r="A6" s="291" t="s">
        <v>2</v>
      </c>
      <c r="B6" s="292" t="s">
        <v>3</v>
      </c>
      <c r="C6" s="295" t="s">
        <v>4</v>
      </c>
      <c r="D6" s="293" t="s">
        <v>5</v>
      </c>
      <c r="E6" s="313" t="s">
        <v>6</v>
      </c>
      <c r="F6" s="293" t="s">
        <v>7</v>
      </c>
      <c r="G6" s="313" t="s">
        <v>8</v>
      </c>
      <c r="H6" s="291" t="s">
        <v>9</v>
      </c>
      <c r="I6" s="324" t="s">
        <v>11</v>
      </c>
      <c r="J6" s="324" t="s">
        <v>10</v>
      </c>
      <c r="K6" s="324" t="s">
        <v>12</v>
      </c>
      <c r="L6" s="325" t="s">
        <v>88</v>
      </c>
      <c r="M6" s="324"/>
    </row>
    <row r="7" spans="1:14" x14ac:dyDescent="0.25">
      <c r="A7" s="291"/>
      <c r="B7" s="292"/>
      <c r="C7" s="296"/>
      <c r="D7" s="294"/>
      <c r="E7" s="314"/>
      <c r="F7" s="294"/>
      <c r="G7" s="314"/>
      <c r="H7" s="291"/>
      <c r="I7" s="324"/>
      <c r="J7" s="324"/>
      <c r="K7" s="324"/>
      <c r="L7" s="170" t="s">
        <v>89</v>
      </c>
      <c r="M7" s="170" t="s">
        <v>15</v>
      </c>
    </row>
    <row r="8" spans="1:14" x14ac:dyDescent="0.25">
      <c r="A8" s="129" t="s">
        <v>16</v>
      </c>
      <c r="B8" s="144" t="s">
        <v>62</v>
      </c>
      <c r="C8" s="162">
        <v>2870207905.1999998</v>
      </c>
      <c r="D8" s="136">
        <v>26880237473.59</v>
      </c>
      <c r="E8" s="165">
        <v>559989467.08000004</v>
      </c>
      <c r="F8" s="136">
        <v>58208842969.559998</v>
      </c>
      <c r="G8" s="165">
        <v>21905241060.48</v>
      </c>
      <c r="H8" s="136">
        <v>39369110606.610001</v>
      </c>
      <c r="I8" s="165">
        <v>1506181600.02</v>
      </c>
      <c r="J8" s="136">
        <v>4106428274.4499998</v>
      </c>
      <c r="K8" s="165">
        <v>4931549325.8900003</v>
      </c>
      <c r="L8" s="136">
        <v>160337788682.88</v>
      </c>
      <c r="M8" s="167">
        <f>+(L8/$L$55)</f>
        <v>0.7704431804896068</v>
      </c>
    </row>
    <row r="9" spans="1:14" x14ac:dyDescent="0.25">
      <c r="A9" s="131" t="s">
        <v>18</v>
      </c>
      <c r="B9" s="156" t="s">
        <v>62</v>
      </c>
      <c r="C9" s="158">
        <v>2870207905.1999998</v>
      </c>
      <c r="D9" s="140">
        <v>26880237473.59</v>
      </c>
      <c r="E9" s="139">
        <v>559989467.08000004</v>
      </c>
      <c r="F9" s="140">
        <v>58208842969.559998</v>
      </c>
      <c r="G9" s="139">
        <v>21905241060.48</v>
      </c>
      <c r="H9" s="140">
        <v>39369110606.610001</v>
      </c>
      <c r="I9" s="139">
        <v>1506181600.02</v>
      </c>
      <c r="J9" s="140">
        <v>4106428274.4499998</v>
      </c>
      <c r="K9" s="139">
        <v>4931549325.8900003</v>
      </c>
      <c r="L9" s="140">
        <v>160337788682.88</v>
      </c>
      <c r="M9" s="168"/>
    </row>
    <row r="10" spans="1:14" s="133" customFormat="1" ht="15" customHeight="1" x14ac:dyDescent="0.25">
      <c r="A10" s="133" t="s">
        <v>19</v>
      </c>
      <c r="B10" s="157" t="s">
        <v>20</v>
      </c>
      <c r="C10" s="159">
        <v>2870207905.1999998</v>
      </c>
      <c r="D10" s="142">
        <v>26880237473.59</v>
      </c>
      <c r="E10" s="141">
        <v>559989467.08000004</v>
      </c>
      <c r="F10" s="142">
        <v>58208842969.559998</v>
      </c>
      <c r="G10" s="141">
        <v>21905241060.48</v>
      </c>
      <c r="H10" s="142">
        <v>39369110606.610001</v>
      </c>
      <c r="I10" s="141">
        <v>1506181600.02</v>
      </c>
      <c r="J10" s="142">
        <v>4106428274.4499998</v>
      </c>
      <c r="K10" s="141">
        <v>4931549325.8900003</v>
      </c>
      <c r="L10" s="142">
        <v>160337788682.88</v>
      </c>
      <c r="M10" s="168"/>
    </row>
    <row r="11" spans="1:14" x14ac:dyDescent="0.25">
      <c r="A11" s="129" t="s">
        <v>21</v>
      </c>
      <c r="B11" s="144" t="s">
        <v>62</v>
      </c>
      <c r="C11" s="163" t="s">
        <v>62</v>
      </c>
      <c r="D11" s="138">
        <v>10932469.5</v>
      </c>
      <c r="E11" s="145" t="s">
        <v>62</v>
      </c>
      <c r="F11" s="138">
        <v>555684542.36000001</v>
      </c>
      <c r="G11" s="137">
        <v>1914127856.45</v>
      </c>
      <c r="H11" s="138">
        <v>547792741.69000006</v>
      </c>
      <c r="I11" s="137">
        <v>77519313.109999999</v>
      </c>
      <c r="J11" s="138">
        <v>166293186.5</v>
      </c>
      <c r="K11" s="137">
        <v>242173244.22</v>
      </c>
      <c r="L11" s="138">
        <v>3514523353.8299999</v>
      </c>
      <c r="M11" s="169">
        <f>+(L11/$L$55)</f>
        <v>1.6887725425633878E-2</v>
      </c>
      <c r="N11" s="155"/>
    </row>
    <row r="12" spans="1:14" x14ac:dyDescent="0.25">
      <c r="A12" s="131" t="s">
        <v>68</v>
      </c>
      <c r="B12" s="156" t="s">
        <v>62</v>
      </c>
      <c r="C12" s="160" t="s">
        <v>62</v>
      </c>
      <c r="D12" s="140">
        <v>10932469.5</v>
      </c>
      <c r="E12" s="128" t="s">
        <v>62</v>
      </c>
      <c r="F12" s="140">
        <v>95248946.75</v>
      </c>
      <c r="G12" s="139">
        <v>1914127856.45</v>
      </c>
      <c r="H12" s="140">
        <v>547792741.69000006</v>
      </c>
      <c r="I12" s="139">
        <v>77519313.109999999</v>
      </c>
      <c r="J12" s="140">
        <v>164755123.88</v>
      </c>
      <c r="K12" s="139">
        <v>242173244.22</v>
      </c>
      <c r="L12" s="140">
        <v>3052549695.5999999</v>
      </c>
      <c r="M12" s="168"/>
    </row>
    <row r="13" spans="1:14" s="133" customFormat="1" x14ac:dyDescent="0.25">
      <c r="A13" s="133" t="s">
        <v>22</v>
      </c>
      <c r="B13" s="157" t="s">
        <v>23</v>
      </c>
      <c r="C13" s="161" t="s">
        <v>62</v>
      </c>
      <c r="D13" s="142">
        <v>10932469.5</v>
      </c>
      <c r="E13" s="146" t="s">
        <v>62</v>
      </c>
      <c r="F13" s="142">
        <v>95248946.75</v>
      </c>
      <c r="G13" s="141">
        <v>1914127856.45</v>
      </c>
      <c r="H13" s="142">
        <v>547792741.69000006</v>
      </c>
      <c r="I13" s="141">
        <v>77519313.109999999</v>
      </c>
      <c r="J13" s="142">
        <v>164755123.88</v>
      </c>
      <c r="K13" s="141">
        <v>242173244.22</v>
      </c>
      <c r="L13" s="142">
        <v>3052549695.5999999</v>
      </c>
      <c r="M13" s="168"/>
    </row>
    <row r="14" spans="1:14" x14ac:dyDescent="0.25">
      <c r="A14" s="131" t="s">
        <v>87</v>
      </c>
      <c r="B14" s="156" t="s">
        <v>62</v>
      </c>
      <c r="C14" s="160" t="s">
        <v>62</v>
      </c>
      <c r="D14" s="147" t="s">
        <v>62</v>
      </c>
      <c r="E14" s="128" t="s">
        <v>62</v>
      </c>
      <c r="F14" s="147" t="s">
        <v>62</v>
      </c>
      <c r="G14" s="128" t="s">
        <v>62</v>
      </c>
      <c r="H14" s="147" t="s">
        <v>62</v>
      </c>
      <c r="I14" s="128" t="s">
        <v>62</v>
      </c>
      <c r="J14" s="140">
        <v>1538062.62</v>
      </c>
      <c r="K14" s="128" t="s">
        <v>62</v>
      </c>
      <c r="L14" s="140">
        <v>1538062.62</v>
      </c>
      <c r="M14" s="168"/>
    </row>
    <row r="15" spans="1:14" s="133" customFormat="1" x14ac:dyDescent="0.25">
      <c r="A15" s="133" t="s">
        <v>22</v>
      </c>
      <c r="B15" s="157" t="s">
        <v>25</v>
      </c>
      <c r="C15" s="161" t="s">
        <v>62</v>
      </c>
      <c r="D15" s="143" t="s">
        <v>62</v>
      </c>
      <c r="E15" s="146" t="s">
        <v>62</v>
      </c>
      <c r="F15" s="143" t="s">
        <v>62</v>
      </c>
      <c r="G15" s="146" t="s">
        <v>62</v>
      </c>
      <c r="H15" s="143" t="s">
        <v>62</v>
      </c>
      <c r="I15" s="146" t="s">
        <v>62</v>
      </c>
      <c r="J15" s="142">
        <v>1538062.62</v>
      </c>
      <c r="K15" s="146" t="s">
        <v>62</v>
      </c>
      <c r="L15" s="142">
        <v>1538062.62</v>
      </c>
      <c r="M15" s="168"/>
    </row>
    <row r="16" spans="1:14" x14ac:dyDescent="0.25">
      <c r="A16" s="131" t="s">
        <v>72</v>
      </c>
      <c r="B16" s="156" t="s">
        <v>62</v>
      </c>
      <c r="C16" s="160" t="s">
        <v>62</v>
      </c>
      <c r="D16" s="147" t="s">
        <v>62</v>
      </c>
      <c r="E16" s="128" t="s">
        <v>62</v>
      </c>
      <c r="F16" s="140">
        <v>460435595.61000001</v>
      </c>
      <c r="G16" s="128" t="s">
        <v>62</v>
      </c>
      <c r="H16" s="147" t="s">
        <v>62</v>
      </c>
      <c r="I16" s="128" t="s">
        <v>62</v>
      </c>
      <c r="J16" s="147" t="s">
        <v>62</v>
      </c>
      <c r="K16" s="128" t="s">
        <v>62</v>
      </c>
      <c r="L16" s="140">
        <v>460435595.61000001</v>
      </c>
      <c r="M16" s="168"/>
    </row>
    <row r="17" spans="1:13" s="133" customFormat="1" x14ac:dyDescent="0.25">
      <c r="A17" s="133" t="s">
        <v>22</v>
      </c>
      <c r="B17" s="157" t="s">
        <v>23</v>
      </c>
      <c r="C17" s="161" t="s">
        <v>62</v>
      </c>
      <c r="D17" s="143" t="s">
        <v>62</v>
      </c>
      <c r="E17" s="146" t="s">
        <v>62</v>
      </c>
      <c r="F17" s="142">
        <v>460435595.61000001</v>
      </c>
      <c r="G17" s="146" t="s">
        <v>62</v>
      </c>
      <c r="H17" s="143" t="s">
        <v>62</v>
      </c>
      <c r="I17" s="146" t="s">
        <v>62</v>
      </c>
      <c r="J17" s="143" t="s">
        <v>62</v>
      </c>
      <c r="K17" s="146" t="s">
        <v>62</v>
      </c>
      <c r="L17" s="142">
        <v>460435595.61000001</v>
      </c>
      <c r="M17" s="168"/>
    </row>
    <row r="18" spans="1:13" x14ac:dyDescent="0.25">
      <c r="A18" s="129" t="s">
        <v>32</v>
      </c>
      <c r="B18" s="144" t="s">
        <v>62</v>
      </c>
      <c r="C18" s="163" t="s">
        <v>62</v>
      </c>
      <c r="D18" s="148" t="s">
        <v>62</v>
      </c>
      <c r="E18" s="137">
        <v>40054801.740000002</v>
      </c>
      <c r="F18" s="138">
        <v>3172570531.1500001</v>
      </c>
      <c r="G18" s="137">
        <v>1092505288.7</v>
      </c>
      <c r="H18" s="138">
        <v>3503875072.5999999</v>
      </c>
      <c r="I18" s="137">
        <v>124126809.69</v>
      </c>
      <c r="J18" s="138">
        <v>239251138.93000001</v>
      </c>
      <c r="K18" s="137">
        <v>650723376.57000005</v>
      </c>
      <c r="L18" s="138">
        <v>8823107019.3799992</v>
      </c>
      <c r="M18" s="169">
        <f>+(L18/$L$55)</f>
        <v>4.239613561875899E-2</v>
      </c>
    </row>
    <row r="19" spans="1:13" x14ac:dyDescent="0.25">
      <c r="A19" s="131" t="s">
        <v>33</v>
      </c>
      <c r="B19" s="156" t="s">
        <v>62</v>
      </c>
      <c r="C19" s="160" t="s">
        <v>62</v>
      </c>
      <c r="D19" s="147" t="s">
        <v>62</v>
      </c>
      <c r="E19" s="128" t="s">
        <v>62</v>
      </c>
      <c r="F19" s="140">
        <v>1087537169.5999999</v>
      </c>
      <c r="G19" s="139">
        <v>498096548.93000001</v>
      </c>
      <c r="H19" s="140">
        <v>1319721921.6800001</v>
      </c>
      <c r="I19" s="139">
        <v>92312340.890000001</v>
      </c>
      <c r="J19" s="140">
        <v>12954029.02</v>
      </c>
      <c r="K19" s="139">
        <v>179219564.16999999</v>
      </c>
      <c r="L19" s="140">
        <v>3189841574.29</v>
      </c>
      <c r="M19" s="168"/>
    </row>
    <row r="20" spans="1:13" s="133" customFormat="1" x14ac:dyDescent="0.25">
      <c r="A20" s="133" t="s">
        <v>34</v>
      </c>
      <c r="B20" s="157" t="s">
        <v>35</v>
      </c>
      <c r="C20" s="161" t="s">
        <v>62</v>
      </c>
      <c r="D20" s="143" t="s">
        <v>62</v>
      </c>
      <c r="E20" s="146" t="s">
        <v>62</v>
      </c>
      <c r="F20" s="142">
        <v>1087537169.5999999</v>
      </c>
      <c r="G20" s="141">
        <v>498096548.93000001</v>
      </c>
      <c r="H20" s="142">
        <v>1319721921.6800001</v>
      </c>
      <c r="I20" s="141">
        <v>92312340.890000001</v>
      </c>
      <c r="J20" s="142">
        <v>12954029.02</v>
      </c>
      <c r="K20" s="141">
        <v>179219564.16999999</v>
      </c>
      <c r="L20" s="142">
        <v>3189841574.29</v>
      </c>
      <c r="M20" s="168"/>
    </row>
    <row r="21" spans="1:13" x14ac:dyDescent="0.25">
      <c r="A21" s="131" t="s">
        <v>36</v>
      </c>
      <c r="B21" s="156" t="s">
        <v>62</v>
      </c>
      <c r="C21" s="160" t="s">
        <v>62</v>
      </c>
      <c r="D21" s="147" t="s">
        <v>62</v>
      </c>
      <c r="E21" s="128" t="s">
        <v>62</v>
      </c>
      <c r="F21" s="140">
        <v>2085033361.55</v>
      </c>
      <c r="G21" s="139">
        <v>491712179.64999998</v>
      </c>
      <c r="H21" s="140">
        <v>1723398692.9100001</v>
      </c>
      <c r="I21" s="139">
        <v>15321290.67</v>
      </c>
      <c r="J21" s="140">
        <v>108865579.81999999</v>
      </c>
      <c r="K21" s="139">
        <v>457366802.56999999</v>
      </c>
      <c r="L21" s="140">
        <v>4881697907.1700001</v>
      </c>
      <c r="M21" s="168"/>
    </row>
    <row r="22" spans="1:13" s="133" customFormat="1" x14ac:dyDescent="0.25">
      <c r="A22" s="133" t="s">
        <v>34</v>
      </c>
      <c r="B22" s="157" t="s">
        <v>35</v>
      </c>
      <c r="C22" s="161" t="s">
        <v>62</v>
      </c>
      <c r="D22" s="143" t="s">
        <v>62</v>
      </c>
      <c r="E22" s="146" t="s">
        <v>62</v>
      </c>
      <c r="F22" s="142">
        <v>2085033361.55</v>
      </c>
      <c r="G22" s="141">
        <v>491712179.64999998</v>
      </c>
      <c r="H22" s="142">
        <v>1723398692.9100001</v>
      </c>
      <c r="I22" s="141">
        <v>15321290.67</v>
      </c>
      <c r="J22" s="142">
        <v>108865579.81999999</v>
      </c>
      <c r="K22" s="141">
        <v>457366802.56999999</v>
      </c>
      <c r="L22" s="142">
        <v>4881697907.1700001</v>
      </c>
      <c r="M22" s="168"/>
    </row>
    <row r="23" spans="1:13" x14ac:dyDescent="0.25">
      <c r="A23" s="131" t="s">
        <v>73</v>
      </c>
      <c r="B23" s="156" t="s">
        <v>62</v>
      </c>
      <c r="C23" s="160" t="s">
        <v>62</v>
      </c>
      <c r="D23" s="147" t="s">
        <v>62</v>
      </c>
      <c r="E23" s="139">
        <v>40054801.740000002</v>
      </c>
      <c r="F23" s="147" t="s">
        <v>62</v>
      </c>
      <c r="G23" s="139">
        <v>102696560.12</v>
      </c>
      <c r="H23" s="140">
        <v>460754458.00999999</v>
      </c>
      <c r="I23" s="139">
        <v>16493178.130000001</v>
      </c>
      <c r="J23" s="140">
        <v>117431530.09</v>
      </c>
      <c r="K23" s="139">
        <v>14137009.83</v>
      </c>
      <c r="L23" s="140">
        <v>751567537.91999996</v>
      </c>
      <c r="M23" s="168"/>
    </row>
    <row r="24" spans="1:13" s="133" customFormat="1" x14ac:dyDescent="0.25">
      <c r="A24" s="133" t="s">
        <v>34</v>
      </c>
      <c r="B24" s="157" t="s">
        <v>38</v>
      </c>
      <c r="C24" s="161" t="s">
        <v>62</v>
      </c>
      <c r="D24" s="143" t="s">
        <v>62</v>
      </c>
      <c r="E24" s="141">
        <v>40054801.740000002</v>
      </c>
      <c r="F24" s="143" t="s">
        <v>62</v>
      </c>
      <c r="G24" s="141">
        <v>102696560.12</v>
      </c>
      <c r="H24" s="142">
        <v>460754458.00999999</v>
      </c>
      <c r="I24" s="141">
        <v>16493178.130000001</v>
      </c>
      <c r="J24" s="142">
        <v>117431530.09</v>
      </c>
      <c r="K24" s="141">
        <v>14137009.83</v>
      </c>
      <c r="L24" s="142">
        <v>751567537.91999996</v>
      </c>
      <c r="M24" s="168"/>
    </row>
    <row r="25" spans="1:13" x14ac:dyDescent="0.25">
      <c r="A25" s="129" t="s">
        <v>74</v>
      </c>
      <c r="B25" s="144" t="s">
        <v>62</v>
      </c>
      <c r="C25" s="163" t="s">
        <v>62</v>
      </c>
      <c r="D25" s="148" t="s">
        <v>62</v>
      </c>
      <c r="E25" s="145" t="s">
        <v>62</v>
      </c>
      <c r="F25" s="138">
        <v>822790270.26999998</v>
      </c>
      <c r="G25" s="137">
        <v>266122978.78</v>
      </c>
      <c r="H25" s="148" t="s">
        <v>62</v>
      </c>
      <c r="I25" s="137">
        <v>116428641.27</v>
      </c>
      <c r="J25" s="148" t="s">
        <v>62</v>
      </c>
      <c r="K25" s="137">
        <v>116428641.27</v>
      </c>
      <c r="L25" s="138">
        <v>1321770531.5899999</v>
      </c>
      <c r="M25" s="169">
        <f>+(L25/$L$55)</f>
        <v>6.351273150272476E-3</v>
      </c>
    </row>
    <row r="26" spans="1:13" x14ac:dyDescent="0.25">
      <c r="A26" s="154" t="s">
        <v>63</v>
      </c>
      <c r="B26" s="156" t="s">
        <v>62</v>
      </c>
      <c r="C26" s="160" t="s">
        <v>62</v>
      </c>
      <c r="D26" s="147" t="s">
        <v>62</v>
      </c>
      <c r="E26" s="128" t="s">
        <v>62</v>
      </c>
      <c r="F26" s="140">
        <v>822790270.26999998</v>
      </c>
      <c r="G26" s="139">
        <v>266122978.78</v>
      </c>
      <c r="H26" s="147" t="s">
        <v>62</v>
      </c>
      <c r="I26" s="139">
        <v>116428641.27</v>
      </c>
      <c r="J26" s="147" t="s">
        <v>62</v>
      </c>
      <c r="K26" s="139">
        <v>116428641.27</v>
      </c>
      <c r="L26" s="140">
        <v>1321770531.5899999</v>
      </c>
      <c r="M26" s="168"/>
    </row>
    <row r="27" spans="1:13" s="133" customFormat="1" x14ac:dyDescent="0.25">
      <c r="A27" s="133" t="s">
        <v>64</v>
      </c>
      <c r="B27" s="157" t="s">
        <v>38</v>
      </c>
      <c r="C27" s="161" t="s">
        <v>62</v>
      </c>
      <c r="D27" s="143" t="s">
        <v>62</v>
      </c>
      <c r="E27" s="146" t="s">
        <v>62</v>
      </c>
      <c r="F27" s="142">
        <v>822790270.26999998</v>
      </c>
      <c r="G27" s="141">
        <v>266122978.78</v>
      </c>
      <c r="H27" s="143" t="s">
        <v>62</v>
      </c>
      <c r="I27" s="141">
        <v>116428641.27</v>
      </c>
      <c r="J27" s="143" t="s">
        <v>62</v>
      </c>
      <c r="K27" s="141">
        <v>116428641.27</v>
      </c>
      <c r="L27" s="142">
        <v>1321770531.5899999</v>
      </c>
      <c r="M27" s="168"/>
    </row>
    <row r="28" spans="1:13" x14ac:dyDescent="0.25">
      <c r="A28" s="129" t="s">
        <v>39</v>
      </c>
      <c r="B28" s="144" t="s">
        <v>62</v>
      </c>
      <c r="C28" s="164">
        <v>382193206.88</v>
      </c>
      <c r="D28" s="138">
        <v>9198838324.6200008</v>
      </c>
      <c r="E28" s="137">
        <v>284957914.62</v>
      </c>
      <c r="F28" s="138">
        <v>10558240962.32</v>
      </c>
      <c r="G28" s="137">
        <v>5745425860.6000004</v>
      </c>
      <c r="H28" s="138">
        <v>6112327980.7600002</v>
      </c>
      <c r="I28" s="145" t="s">
        <v>62</v>
      </c>
      <c r="J28" s="148" t="s">
        <v>62</v>
      </c>
      <c r="K28" s="137">
        <v>1831940315.01</v>
      </c>
      <c r="L28" s="138">
        <v>34113924564.810001</v>
      </c>
      <c r="M28" s="169">
        <f>+(L28/$L$55)</f>
        <v>0.16392168531572796</v>
      </c>
    </row>
    <row r="29" spans="1:13" x14ac:dyDescent="0.25">
      <c r="A29" s="131" t="s">
        <v>40</v>
      </c>
      <c r="B29" s="156" t="s">
        <v>62</v>
      </c>
      <c r="C29" s="160" t="s">
        <v>62</v>
      </c>
      <c r="D29" s="140">
        <v>3926903915.73</v>
      </c>
      <c r="E29" s="128" t="s">
        <v>62</v>
      </c>
      <c r="F29" s="140">
        <v>3724066429.5599999</v>
      </c>
      <c r="G29" s="139">
        <v>2399705650.3200002</v>
      </c>
      <c r="H29" s="140">
        <v>2990177068.1500001</v>
      </c>
      <c r="I29" s="128" t="s">
        <v>62</v>
      </c>
      <c r="J29" s="147" t="s">
        <v>62</v>
      </c>
      <c r="K29" s="139">
        <v>928037354.25</v>
      </c>
      <c r="L29" s="140">
        <v>13968890418.01</v>
      </c>
      <c r="M29" s="168"/>
    </row>
    <row r="30" spans="1:13" s="133" customFormat="1" x14ac:dyDescent="0.25">
      <c r="A30" s="133" t="s">
        <v>45</v>
      </c>
      <c r="B30" s="157" t="s">
        <v>42</v>
      </c>
      <c r="C30" s="161" t="s">
        <v>62</v>
      </c>
      <c r="D30" s="142">
        <v>3926903915.73</v>
      </c>
      <c r="E30" s="146" t="s">
        <v>62</v>
      </c>
      <c r="F30" s="142">
        <v>3724066429.5599999</v>
      </c>
      <c r="G30" s="141">
        <v>2399705650.3200002</v>
      </c>
      <c r="H30" s="142">
        <v>2990177068.1500001</v>
      </c>
      <c r="I30" s="146" t="s">
        <v>62</v>
      </c>
      <c r="J30" s="143" t="s">
        <v>62</v>
      </c>
      <c r="K30" s="141">
        <v>928037354.25</v>
      </c>
      <c r="L30" s="142">
        <v>13968890418.01</v>
      </c>
      <c r="M30" s="168"/>
    </row>
    <row r="31" spans="1:13" x14ac:dyDescent="0.25">
      <c r="A31" s="131" t="s">
        <v>43</v>
      </c>
      <c r="B31" s="156" t="s">
        <v>62</v>
      </c>
      <c r="C31" s="160" t="s">
        <v>62</v>
      </c>
      <c r="D31" s="140">
        <v>2954409934.5799999</v>
      </c>
      <c r="E31" s="128" t="s">
        <v>62</v>
      </c>
      <c r="F31" s="140">
        <v>1264535404</v>
      </c>
      <c r="G31" s="139">
        <v>1264535404</v>
      </c>
      <c r="H31" s="140">
        <v>1213195266.5899999</v>
      </c>
      <c r="I31" s="128" t="s">
        <v>62</v>
      </c>
      <c r="J31" s="147" t="s">
        <v>62</v>
      </c>
      <c r="K31" s="139">
        <v>276730927.81</v>
      </c>
      <c r="L31" s="140">
        <v>6973406936.9799995</v>
      </c>
      <c r="M31" s="168"/>
    </row>
    <row r="32" spans="1:13" s="133" customFormat="1" x14ac:dyDescent="0.25">
      <c r="A32" s="133" t="s">
        <v>45</v>
      </c>
      <c r="B32" s="157" t="s">
        <v>42</v>
      </c>
      <c r="C32" s="161" t="s">
        <v>62</v>
      </c>
      <c r="D32" s="142">
        <v>2954409934.5799999</v>
      </c>
      <c r="E32" s="146" t="s">
        <v>62</v>
      </c>
      <c r="F32" s="142">
        <v>1264535404</v>
      </c>
      <c r="G32" s="141">
        <v>1264535404</v>
      </c>
      <c r="H32" s="142">
        <v>1213195266.5899999</v>
      </c>
      <c r="I32" s="146" t="s">
        <v>62</v>
      </c>
      <c r="J32" s="143" t="s">
        <v>62</v>
      </c>
      <c r="K32" s="141">
        <v>276730927.81</v>
      </c>
      <c r="L32" s="142">
        <v>6973406936.9799995</v>
      </c>
      <c r="M32" s="168"/>
    </row>
    <row r="33" spans="1:13" x14ac:dyDescent="0.25">
      <c r="A33" s="154" t="s">
        <v>65</v>
      </c>
      <c r="B33" s="156" t="s">
        <v>62</v>
      </c>
      <c r="C33" s="160" t="s">
        <v>62</v>
      </c>
      <c r="D33" s="147" t="s">
        <v>62</v>
      </c>
      <c r="E33" s="128" t="s">
        <v>62</v>
      </c>
      <c r="F33" s="147" t="s">
        <v>62</v>
      </c>
      <c r="G33" s="139">
        <v>227393296.99000001</v>
      </c>
      <c r="H33" s="140">
        <v>318350615.79000002</v>
      </c>
      <c r="I33" s="128" t="s">
        <v>62</v>
      </c>
      <c r="J33" s="147" t="s">
        <v>62</v>
      </c>
      <c r="K33" s="128" t="s">
        <v>62</v>
      </c>
      <c r="L33" s="140">
        <v>545743912.77999997</v>
      </c>
      <c r="M33" s="168"/>
    </row>
    <row r="34" spans="1:13" s="133" customFormat="1" x14ac:dyDescent="0.25">
      <c r="A34" s="133" t="s">
        <v>45</v>
      </c>
      <c r="B34" s="157" t="s">
        <v>42</v>
      </c>
      <c r="C34" s="161" t="s">
        <v>62</v>
      </c>
      <c r="D34" s="143" t="s">
        <v>62</v>
      </c>
      <c r="E34" s="146" t="s">
        <v>62</v>
      </c>
      <c r="F34" s="143" t="s">
        <v>62</v>
      </c>
      <c r="G34" s="141">
        <v>227393296.99000001</v>
      </c>
      <c r="H34" s="142">
        <v>318350615.79000002</v>
      </c>
      <c r="I34" s="146" t="s">
        <v>62</v>
      </c>
      <c r="J34" s="143" t="s">
        <v>62</v>
      </c>
      <c r="K34" s="146" t="s">
        <v>62</v>
      </c>
      <c r="L34" s="142">
        <v>545743912.77999997</v>
      </c>
      <c r="M34" s="168"/>
    </row>
    <row r="35" spans="1:13" x14ac:dyDescent="0.25">
      <c r="A35" s="131" t="s">
        <v>75</v>
      </c>
      <c r="B35" s="156" t="s">
        <v>62</v>
      </c>
      <c r="C35" s="158">
        <v>111880904.06999999</v>
      </c>
      <c r="D35" s="147" t="s">
        <v>62</v>
      </c>
      <c r="E35" s="128" t="s">
        <v>62</v>
      </c>
      <c r="F35" s="147" t="s">
        <v>62</v>
      </c>
      <c r="G35" s="139">
        <v>328538279.72000003</v>
      </c>
      <c r="H35" s="147" t="s">
        <v>62</v>
      </c>
      <c r="I35" s="128" t="s">
        <v>62</v>
      </c>
      <c r="J35" s="147" t="s">
        <v>62</v>
      </c>
      <c r="K35" s="128" t="s">
        <v>62</v>
      </c>
      <c r="L35" s="140">
        <v>440419183.79000002</v>
      </c>
      <c r="M35" s="168"/>
    </row>
    <row r="36" spans="1:13" s="133" customFormat="1" x14ac:dyDescent="0.25">
      <c r="A36" s="133" t="s">
        <v>45</v>
      </c>
      <c r="B36" s="157" t="s">
        <v>42</v>
      </c>
      <c r="C36" s="159">
        <v>111880904.06999999</v>
      </c>
      <c r="D36" s="143" t="s">
        <v>62</v>
      </c>
      <c r="E36" s="146" t="s">
        <v>62</v>
      </c>
      <c r="F36" s="143" t="s">
        <v>62</v>
      </c>
      <c r="G36" s="141">
        <v>328538279.72000003</v>
      </c>
      <c r="H36" s="143" t="s">
        <v>62</v>
      </c>
      <c r="I36" s="146" t="s">
        <v>62</v>
      </c>
      <c r="J36" s="143" t="s">
        <v>62</v>
      </c>
      <c r="K36" s="146" t="s">
        <v>62</v>
      </c>
      <c r="L36" s="142">
        <v>440419183.79000002</v>
      </c>
      <c r="M36" s="168"/>
    </row>
    <row r="37" spans="1:13" x14ac:dyDescent="0.25">
      <c r="A37" s="131" t="s">
        <v>66</v>
      </c>
      <c r="B37" s="156" t="s">
        <v>62</v>
      </c>
      <c r="C37" s="158">
        <v>75212539.989999995</v>
      </c>
      <c r="D37" s="147" t="s">
        <v>62</v>
      </c>
      <c r="E37" s="128" t="s">
        <v>62</v>
      </c>
      <c r="F37" s="147" t="s">
        <v>62</v>
      </c>
      <c r="G37" s="139">
        <v>112824507.59</v>
      </c>
      <c r="H37" s="147" t="s">
        <v>62</v>
      </c>
      <c r="I37" s="128" t="s">
        <v>62</v>
      </c>
      <c r="J37" s="147" t="s">
        <v>62</v>
      </c>
      <c r="K37" s="128" t="s">
        <v>62</v>
      </c>
      <c r="L37" s="140">
        <v>188037047.58000001</v>
      </c>
      <c r="M37" s="168"/>
    </row>
    <row r="38" spans="1:13" s="133" customFormat="1" x14ac:dyDescent="0.25">
      <c r="A38" s="133" t="s">
        <v>45</v>
      </c>
      <c r="B38" s="157" t="s">
        <v>42</v>
      </c>
      <c r="C38" s="159">
        <v>75212539.989999995</v>
      </c>
      <c r="D38" s="143" t="s">
        <v>62</v>
      </c>
      <c r="E38" s="146" t="s">
        <v>62</v>
      </c>
      <c r="F38" s="143" t="s">
        <v>62</v>
      </c>
      <c r="G38" s="141">
        <v>112824507.59</v>
      </c>
      <c r="H38" s="143" t="s">
        <v>62</v>
      </c>
      <c r="I38" s="146" t="s">
        <v>62</v>
      </c>
      <c r="J38" s="143" t="s">
        <v>62</v>
      </c>
      <c r="K38" s="146" t="s">
        <v>62</v>
      </c>
      <c r="L38" s="142">
        <v>188037047.58000001</v>
      </c>
      <c r="M38" s="168"/>
    </row>
    <row r="39" spans="1:13" x14ac:dyDescent="0.25">
      <c r="A39" s="154" t="s">
        <v>44</v>
      </c>
      <c r="B39" s="156" t="s">
        <v>62</v>
      </c>
      <c r="C39" s="160" t="s">
        <v>62</v>
      </c>
      <c r="D39" s="147" t="s">
        <v>62</v>
      </c>
      <c r="E39" s="128" t="s">
        <v>62</v>
      </c>
      <c r="F39" s="147" t="s">
        <v>62</v>
      </c>
      <c r="G39" s="139">
        <v>140211511.41</v>
      </c>
      <c r="H39" s="147" t="s">
        <v>62</v>
      </c>
      <c r="I39" s="128" t="s">
        <v>62</v>
      </c>
      <c r="J39" s="147" t="s">
        <v>62</v>
      </c>
      <c r="K39" s="139">
        <v>179614016.43000001</v>
      </c>
      <c r="L39" s="140">
        <v>319825527.83999997</v>
      </c>
      <c r="M39" s="168"/>
    </row>
    <row r="40" spans="1:13" s="133" customFormat="1" x14ac:dyDescent="0.25">
      <c r="A40" s="133" t="s">
        <v>45</v>
      </c>
      <c r="B40" s="157" t="s">
        <v>42</v>
      </c>
      <c r="C40" s="161" t="s">
        <v>62</v>
      </c>
      <c r="D40" s="143" t="s">
        <v>62</v>
      </c>
      <c r="E40" s="146" t="s">
        <v>62</v>
      </c>
      <c r="F40" s="143" t="s">
        <v>62</v>
      </c>
      <c r="G40" s="141">
        <v>140211511.41</v>
      </c>
      <c r="H40" s="143" t="s">
        <v>62</v>
      </c>
      <c r="I40" s="146" t="s">
        <v>62</v>
      </c>
      <c r="J40" s="143" t="s">
        <v>62</v>
      </c>
      <c r="K40" s="141">
        <v>179614016.43000001</v>
      </c>
      <c r="L40" s="142">
        <v>319825527.83999997</v>
      </c>
      <c r="M40" s="168"/>
    </row>
    <row r="41" spans="1:13" x14ac:dyDescent="0.25">
      <c r="A41" s="154" t="s">
        <v>46</v>
      </c>
      <c r="B41" s="156" t="s">
        <v>62</v>
      </c>
      <c r="C41" s="158">
        <v>136931475.09</v>
      </c>
      <c r="D41" s="147" t="s">
        <v>62</v>
      </c>
      <c r="E41" s="128" t="s">
        <v>62</v>
      </c>
      <c r="F41" s="147" t="s">
        <v>62</v>
      </c>
      <c r="G41" s="139">
        <v>285713246.55000001</v>
      </c>
      <c r="H41" s="147" t="s">
        <v>62</v>
      </c>
      <c r="I41" s="128" t="s">
        <v>62</v>
      </c>
      <c r="J41" s="147" t="s">
        <v>62</v>
      </c>
      <c r="K41" s="128" t="s">
        <v>62</v>
      </c>
      <c r="L41" s="140">
        <v>422644721.63999999</v>
      </c>
      <c r="M41" s="168"/>
    </row>
    <row r="42" spans="1:13" s="133" customFormat="1" x14ac:dyDescent="0.25">
      <c r="A42" s="133" t="s">
        <v>45</v>
      </c>
      <c r="B42" s="157" t="s">
        <v>42</v>
      </c>
      <c r="C42" s="159">
        <v>136931475.09</v>
      </c>
      <c r="D42" s="143" t="s">
        <v>62</v>
      </c>
      <c r="E42" s="146" t="s">
        <v>62</v>
      </c>
      <c r="F42" s="143" t="s">
        <v>62</v>
      </c>
      <c r="G42" s="141">
        <v>285713246.55000001</v>
      </c>
      <c r="H42" s="143" t="s">
        <v>62</v>
      </c>
      <c r="I42" s="146" t="s">
        <v>62</v>
      </c>
      <c r="J42" s="143" t="s">
        <v>62</v>
      </c>
      <c r="K42" s="146" t="s">
        <v>62</v>
      </c>
      <c r="L42" s="142">
        <v>422644721.63999999</v>
      </c>
      <c r="M42" s="168"/>
    </row>
    <row r="43" spans="1:13" x14ac:dyDescent="0.25">
      <c r="A43" s="154" t="s">
        <v>79</v>
      </c>
      <c r="B43" s="156" t="s">
        <v>62</v>
      </c>
      <c r="C43" s="160" t="s">
        <v>62</v>
      </c>
      <c r="D43" s="140">
        <v>1531466426.9300001</v>
      </c>
      <c r="E43" s="128" t="s">
        <v>62</v>
      </c>
      <c r="F43" s="140">
        <v>1471262369.6199999</v>
      </c>
      <c r="G43" s="139">
        <v>579147719.17999995</v>
      </c>
      <c r="H43" s="140">
        <v>1014817927.27</v>
      </c>
      <c r="I43" s="128" t="s">
        <v>62</v>
      </c>
      <c r="J43" s="147" t="s">
        <v>62</v>
      </c>
      <c r="K43" s="139">
        <v>447558016.51999998</v>
      </c>
      <c r="L43" s="140">
        <v>5044252459.5200005</v>
      </c>
      <c r="M43" s="168"/>
    </row>
    <row r="44" spans="1:13" s="133" customFormat="1" x14ac:dyDescent="0.25">
      <c r="A44" s="133" t="s">
        <v>45</v>
      </c>
      <c r="B44" s="157" t="s">
        <v>42</v>
      </c>
      <c r="C44" s="161" t="s">
        <v>62</v>
      </c>
      <c r="D44" s="142">
        <v>1531466426.9300001</v>
      </c>
      <c r="E44" s="146" t="s">
        <v>62</v>
      </c>
      <c r="F44" s="142">
        <v>1471262369.6199999</v>
      </c>
      <c r="G44" s="141">
        <v>579147719.17999995</v>
      </c>
      <c r="H44" s="142">
        <v>1014817927.27</v>
      </c>
      <c r="I44" s="146" t="s">
        <v>62</v>
      </c>
      <c r="J44" s="143" t="s">
        <v>62</v>
      </c>
      <c r="K44" s="141">
        <v>447558016.51999998</v>
      </c>
      <c r="L44" s="142">
        <v>5044252459.5200005</v>
      </c>
      <c r="M44" s="168"/>
    </row>
    <row r="45" spans="1:13" x14ac:dyDescent="0.25">
      <c r="A45" s="154" t="s">
        <v>48</v>
      </c>
      <c r="B45" s="156" t="s">
        <v>62</v>
      </c>
      <c r="C45" s="160" t="s">
        <v>62</v>
      </c>
      <c r="D45" s="140">
        <v>786058047.38</v>
      </c>
      <c r="E45" s="128" t="s">
        <v>62</v>
      </c>
      <c r="F45" s="140">
        <v>2265582461.0900002</v>
      </c>
      <c r="G45" s="139">
        <v>119462693.36</v>
      </c>
      <c r="H45" s="147" t="s">
        <v>62</v>
      </c>
      <c r="I45" s="128" t="s">
        <v>62</v>
      </c>
      <c r="J45" s="147" t="s">
        <v>62</v>
      </c>
      <c r="K45" s="128" t="s">
        <v>62</v>
      </c>
      <c r="L45" s="140">
        <v>3171103201.8299999</v>
      </c>
      <c r="M45" s="168"/>
    </row>
    <row r="46" spans="1:13" s="133" customFormat="1" x14ac:dyDescent="0.25">
      <c r="A46" s="133" t="s">
        <v>45</v>
      </c>
      <c r="B46" s="157" t="s">
        <v>42</v>
      </c>
      <c r="C46" s="161" t="s">
        <v>62</v>
      </c>
      <c r="D46" s="142">
        <v>786058047.38</v>
      </c>
      <c r="E46" s="146" t="s">
        <v>62</v>
      </c>
      <c r="F46" s="142">
        <v>2265582461.0900002</v>
      </c>
      <c r="G46" s="141">
        <v>119462693.36</v>
      </c>
      <c r="H46" s="143" t="s">
        <v>62</v>
      </c>
      <c r="I46" s="146" t="s">
        <v>62</v>
      </c>
      <c r="J46" s="143" t="s">
        <v>62</v>
      </c>
      <c r="K46" s="146" t="s">
        <v>62</v>
      </c>
      <c r="L46" s="142">
        <v>3171103201.8299999</v>
      </c>
      <c r="M46" s="168"/>
    </row>
    <row r="47" spans="1:13" x14ac:dyDescent="0.25">
      <c r="A47" s="154" t="s">
        <v>47</v>
      </c>
      <c r="B47" s="156" t="s">
        <v>62</v>
      </c>
      <c r="C47" s="160" t="s">
        <v>62</v>
      </c>
      <c r="D47" s="147" t="s">
        <v>62</v>
      </c>
      <c r="E47" s="128" t="s">
        <v>62</v>
      </c>
      <c r="F47" s="140">
        <v>1832794298.05</v>
      </c>
      <c r="G47" s="128" t="s">
        <v>62</v>
      </c>
      <c r="H47" s="147" t="s">
        <v>62</v>
      </c>
      <c r="I47" s="128" t="s">
        <v>62</v>
      </c>
      <c r="J47" s="147" t="s">
        <v>62</v>
      </c>
      <c r="K47" s="128" t="s">
        <v>62</v>
      </c>
      <c r="L47" s="140">
        <v>1832794298.05</v>
      </c>
      <c r="M47" s="168"/>
    </row>
    <row r="48" spans="1:13" s="133" customFormat="1" x14ac:dyDescent="0.25">
      <c r="A48" s="133" t="s">
        <v>45</v>
      </c>
      <c r="B48" s="157" t="s">
        <v>42</v>
      </c>
      <c r="C48" s="161" t="s">
        <v>62</v>
      </c>
      <c r="D48" s="143" t="s">
        <v>62</v>
      </c>
      <c r="E48" s="146" t="s">
        <v>62</v>
      </c>
      <c r="F48" s="142">
        <v>1832794298.05</v>
      </c>
      <c r="G48" s="146" t="s">
        <v>62</v>
      </c>
      <c r="H48" s="143" t="s">
        <v>62</v>
      </c>
      <c r="I48" s="146" t="s">
        <v>62</v>
      </c>
      <c r="J48" s="143" t="s">
        <v>62</v>
      </c>
      <c r="K48" s="146" t="s">
        <v>62</v>
      </c>
      <c r="L48" s="142">
        <v>1832794298.05</v>
      </c>
      <c r="M48" s="168"/>
    </row>
    <row r="49" spans="1:13" x14ac:dyDescent="0.25">
      <c r="A49" s="131" t="s">
        <v>76</v>
      </c>
      <c r="B49" s="156" t="s">
        <v>62</v>
      </c>
      <c r="C49" s="158">
        <v>58168287.729999997</v>
      </c>
      <c r="D49" s="147" t="s">
        <v>62</v>
      </c>
      <c r="E49" s="128" t="s">
        <v>62</v>
      </c>
      <c r="F49" s="147" t="s">
        <v>62</v>
      </c>
      <c r="G49" s="128" t="s">
        <v>62</v>
      </c>
      <c r="H49" s="147" t="s">
        <v>62</v>
      </c>
      <c r="I49" s="128" t="s">
        <v>62</v>
      </c>
      <c r="J49" s="147" t="s">
        <v>62</v>
      </c>
      <c r="K49" s="128" t="s">
        <v>62</v>
      </c>
      <c r="L49" s="140">
        <v>58168287.729999997</v>
      </c>
      <c r="M49" s="168"/>
    </row>
    <row r="50" spans="1:13" s="133" customFormat="1" x14ac:dyDescent="0.25">
      <c r="A50" s="133" t="s">
        <v>45</v>
      </c>
      <c r="B50" s="157" t="s">
        <v>42</v>
      </c>
      <c r="C50" s="159">
        <v>58168287.729999997</v>
      </c>
      <c r="D50" s="143" t="s">
        <v>62</v>
      </c>
      <c r="E50" s="146" t="s">
        <v>62</v>
      </c>
      <c r="F50" s="143" t="s">
        <v>62</v>
      </c>
      <c r="G50" s="146" t="s">
        <v>62</v>
      </c>
      <c r="H50" s="143" t="s">
        <v>62</v>
      </c>
      <c r="I50" s="146" t="s">
        <v>62</v>
      </c>
      <c r="J50" s="143" t="s">
        <v>62</v>
      </c>
      <c r="K50" s="146" t="s">
        <v>62</v>
      </c>
      <c r="L50" s="142">
        <v>58168287.729999997</v>
      </c>
      <c r="M50" s="168"/>
    </row>
    <row r="51" spans="1:13" x14ac:dyDescent="0.25">
      <c r="A51" s="154" t="s">
        <v>80</v>
      </c>
      <c r="B51" s="156" t="s">
        <v>62</v>
      </c>
      <c r="C51" s="160" t="s">
        <v>62</v>
      </c>
      <c r="D51" s="147" t="s">
        <v>62</v>
      </c>
      <c r="E51" s="139">
        <v>213560384.80000001</v>
      </c>
      <c r="F51" s="147" t="s">
        <v>62</v>
      </c>
      <c r="G51" s="139">
        <v>287893551.48000002</v>
      </c>
      <c r="H51" s="140">
        <v>575787102.96000004</v>
      </c>
      <c r="I51" s="128" t="s">
        <v>62</v>
      </c>
      <c r="J51" s="147" t="s">
        <v>62</v>
      </c>
      <c r="K51" s="128" t="s">
        <v>62</v>
      </c>
      <c r="L51" s="140">
        <v>1077241039.24</v>
      </c>
      <c r="M51" s="168"/>
    </row>
    <row r="52" spans="1:13" s="133" customFormat="1" x14ac:dyDescent="0.25">
      <c r="A52" s="133" t="s">
        <v>45</v>
      </c>
      <c r="B52" s="157" t="s">
        <v>42</v>
      </c>
      <c r="C52" s="161" t="s">
        <v>62</v>
      </c>
      <c r="D52" s="143" t="s">
        <v>62</v>
      </c>
      <c r="E52" s="141">
        <v>213560384.80000001</v>
      </c>
      <c r="F52" s="143" t="s">
        <v>62</v>
      </c>
      <c r="G52" s="141">
        <v>287893551.48000002</v>
      </c>
      <c r="H52" s="142">
        <v>575787102.96000004</v>
      </c>
      <c r="I52" s="146" t="s">
        <v>62</v>
      </c>
      <c r="J52" s="143" t="s">
        <v>62</v>
      </c>
      <c r="K52" s="146" t="s">
        <v>62</v>
      </c>
      <c r="L52" s="142">
        <v>1077241039.24</v>
      </c>
      <c r="M52" s="168"/>
    </row>
    <row r="53" spans="1:13" x14ac:dyDescent="0.25">
      <c r="A53" s="154" t="s">
        <v>56</v>
      </c>
      <c r="B53" s="156" t="s">
        <v>62</v>
      </c>
      <c r="C53" s="160" t="s">
        <v>62</v>
      </c>
      <c r="D53" s="147" t="s">
        <v>62</v>
      </c>
      <c r="E53" s="139">
        <v>71397529.819999993</v>
      </c>
      <c r="F53" s="147" t="s">
        <v>62</v>
      </c>
      <c r="G53" s="128" t="s">
        <v>62</v>
      </c>
      <c r="H53" s="147" t="s">
        <v>62</v>
      </c>
      <c r="I53" s="128" t="s">
        <v>62</v>
      </c>
      <c r="J53" s="147" t="s">
        <v>62</v>
      </c>
      <c r="K53" s="128" t="s">
        <v>62</v>
      </c>
      <c r="L53" s="140">
        <v>71397529.819999993</v>
      </c>
      <c r="M53" s="168"/>
    </row>
    <row r="54" spans="1:13" s="133" customFormat="1" x14ac:dyDescent="0.25">
      <c r="A54" s="133" t="s">
        <v>45</v>
      </c>
      <c r="B54" s="157" t="s">
        <v>42</v>
      </c>
      <c r="C54" s="161" t="s">
        <v>62</v>
      </c>
      <c r="D54" s="143" t="s">
        <v>62</v>
      </c>
      <c r="E54" s="141">
        <v>71397529.819999993</v>
      </c>
      <c r="F54" s="143" t="s">
        <v>62</v>
      </c>
      <c r="G54" s="146" t="s">
        <v>62</v>
      </c>
      <c r="H54" s="143" t="s">
        <v>62</v>
      </c>
      <c r="I54" s="146" t="s">
        <v>62</v>
      </c>
      <c r="J54" s="143" t="s">
        <v>62</v>
      </c>
      <c r="K54" s="146" t="s">
        <v>62</v>
      </c>
      <c r="L54" s="142">
        <v>71397529.819999993</v>
      </c>
      <c r="M54" s="168"/>
    </row>
    <row r="55" spans="1:13" x14ac:dyDescent="0.25">
      <c r="A55" s="130" t="s">
        <v>67</v>
      </c>
      <c r="B55" s="144" t="s">
        <v>62</v>
      </c>
      <c r="C55" s="164">
        <v>3252401112.0799999</v>
      </c>
      <c r="D55" s="138">
        <v>36090008267.709999</v>
      </c>
      <c r="E55" s="137">
        <v>885002183.44000006</v>
      </c>
      <c r="F55" s="138">
        <v>73318129275.660004</v>
      </c>
      <c r="G55" s="137">
        <v>30923423045.009998</v>
      </c>
      <c r="H55" s="138">
        <v>49533106401.660004</v>
      </c>
      <c r="I55" s="137">
        <v>1824256364.0899999</v>
      </c>
      <c r="J55" s="138">
        <v>4511972599.8800001</v>
      </c>
      <c r="K55" s="137">
        <v>7772814902.96</v>
      </c>
      <c r="L55" s="138">
        <v>208111114152.48999</v>
      </c>
      <c r="M55" s="321">
        <f>+L55/L56</f>
        <v>0.20995575419207513</v>
      </c>
    </row>
    <row r="56" spans="1:13" x14ac:dyDescent="0.25">
      <c r="A56" s="130" t="s">
        <v>51</v>
      </c>
      <c r="B56" s="144" t="s">
        <v>62</v>
      </c>
      <c r="C56" s="164">
        <v>12643777285.49</v>
      </c>
      <c r="D56" s="138">
        <v>211323693307.94</v>
      </c>
      <c r="E56" s="137">
        <v>7560315226.8199997</v>
      </c>
      <c r="F56" s="138">
        <v>300941880695.53998</v>
      </c>
      <c r="G56" s="137">
        <v>151242281555.76999</v>
      </c>
      <c r="H56" s="138">
        <v>187607250451.14001</v>
      </c>
      <c r="I56" s="137">
        <v>19954897926.290001</v>
      </c>
      <c r="J56" s="138">
        <v>26508438733.689999</v>
      </c>
      <c r="K56" s="137">
        <v>65005443874.199997</v>
      </c>
      <c r="L56" s="138">
        <v>991214148682.5</v>
      </c>
      <c r="M56" s="323"/>
    </row>
    <row r="57" spans="1:13" x14ac:dyDescent="0.25">
      <c r="A57" s="171" t="s">
        <v>52</v>
      </c>
      <c r="B57" s="144" t="s">
        <v>62</v>
      </c>
      <c r="C57" s="166">
        <f>+C55/C56</f>
        <v>0.25723334401124381</v>
      </c>
      <c r="D57" s="166">
        <f t="shared" ref="D57:K57" si="0">+D55/D56</f>
        <v>0.17078069999051071</v>
      </c>
      <c r="E57" s="166">
        <f t="shared" si="0"/>
        <v>0.11705889991206721</v>
      </c>
      <c r="F57" s="166">
        <f t="shared" si="0"/>
        <v>0.2436288664980972</v>
      </c>
      <c r="G57" s="166">
        <f t="shared" si="0"/>
        <v>0.20446281771812011</v>
      </c>
      <c r="H57" s="166">
        <f t="shared" si="0"/>
        <v>0.26402554422895447</v>
      </c>
      <c r="I57" s="166">
        <f t="shared" si="0"/>
        <v>9.1418977477534219E-2</v>
      </c>
      <c r="J57" s="166">
        <f t="shared" si="0"/>
        <v>0.17020891517634579</v>
      </c>
      <c r="K57" s="166">
        <f t="shared" si="0"/>
        <v>0.11957175337502697</v>
      </c>
      <c r="L57" s="319" t="s">
        <v>53</v>
      </c>
      <c r="M57" s="320"/>
    </row>
  </sheetData>
  <sheetProtection formatCells="0" formatColumns="0" formatRows="0" insertColumns="0" insertRows="0" insertHyperlinks="0" deleteColumns="0" deleteRows="0" sort="0" autoFilter="0" pivotTables="0"/>
  <mergeCells count="17">
    <mergeCell ref="M55:M56"/>
    <mergeCell ref="L57:M57"/>
    <mergeCell ref="H6:H7"/>
    <mergeCell ref="I6:I7"/>
    <mergeCell ref="J6:J7"/>
    <mergeCell ref="K6:K7"/>
    <mergeCell ref="L6:M6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EB48-676E-4593-BA66-5BC779D7FE4F}">
  <dimension ref="A1:P53"/>
  <sheetViews>
    <sheetView showGridLines="0" topLeftCell="A37" workbookViewId="0">
      <selection activeCell="I69" sqref="I69"/>
    </sheetView>
  </sheetViews>
  <sheetFormatPr baseColWidth="10" defaultColWidth="9.140625" defaultRowHeight="15" x14ac:dyDescent="0.25"/>
  <cols>
    <col min="1" max="1" width="99" style="127" bestFit="1" customWidth="1"/>
    <col min="2" max="2" width="16.28515625" style="127" customWidth="1"/>
    <col min="3" max="3" width="21.140625" style="127" customWidth="1"/>
    <col min="4" max="4" width="22.28515625" style="127" customWidth="1"/>
    <col min="5" max="5" width="20" style="127" customWidth="1"/>
    <col min="6" max="8" width="22.28515625" style="127" customWidth="1"/>
    <col min="9" max="11" width="21.140625" style="127" customWidth="1"/>
    <col min="12" max="12" width="24.7109375" style="127" bestFit="1" customWidth="1"/>
    <col min="13" max="13" width="16.42578125" style="127" bestFit="1" customWidth="1"/>
    <col min="14" max="15" width="9.140625" style="127"/>
    <col min="16" max="16" width="16.42578125" style="127" bestFit="1" customWidth="1"/>
    <col min="17" max="16384" width="9.140625" style="127"/>
  </cols>
  <sheetData>
    <row r="1" spans="1:16" x14ac:dyDescent="0.25">
      <c r="A1" s="126"/>
    </row>
    <row r="2" spans="1:16" x14ac:dyDescent="0.25">
      <c r="A2" s="317" t="s">
        <v>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6" x14ac:dyDescent="0.25">
      <c r="A3" s="317" t="s">
        <v>90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6" x14ac:dyDescent="0.25">
      <c r="A4" s="317" t="s">
        <v>83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6" x14ac:dyDescent="0.25">
      <c r="A5" s="128"/>
    </row>
    <row r="6" spans="1:16" ht="15" customHeight="1" x14ac:dyDescent="0.25">
      <c r="A6" s="291" t="s">
        <v>2</v>
      </c>
      <c r="B6" s="292" t="s">
        <v>3</v>
      </c>
      <c r="C6" s="295" t="s">
        <v>4</v>
      </c>
      <c r="D6" s="293" t="s">
        <v>5</v>
      </c>
      <c r="E6" s="313" t="s">
        <v>6</v>
      </c>
      <c r="F6" s="293" t="s">
        <v>7</v>
      </c>
      <c r="G6" s="313" t="s">
        <v>8</v>
      </c>
      <c r="H6" s="291" t="s">
        <v>9</v>
      </c>
      <c r="I6" s="324" t="s">
        <v>11</v>
      </c>
      <c r="J6" s="324" t="s">
        <v>10</v>
      </c>
      <c r="K6" s="324" t="s">
        <v>12</v>
      </c>
      <c r="L6" s="325" t="s">
        <v>88</v>
      </c>
      <c r="M6" s="324"/>
    </row>
    <row r="7" spans="1:16" x14ac:dyDescent="0.25">
      <c r="A7" s="291"/>
      <c r="B7" s="292"/>
      <c r="C7" s="296"/>
      <c r="D7" s="294"/>
      <c r="E7" s="314"/>
      <c r="F7" s="294"/>
      <c r="G7" s="314"/>
      <c r="H7" s="291"/>
      <c r="I7" s="324"/>
      <c r="J7" s="324"/>
      <c r="K7" s="324"/>
      <c r="L7" s="170" t="s">
        <v>89</v>
      </c>
      <c r="M7" s="170" t="s">
        <v>15</v>
      </c>
    </row>
    <row r="8" spans="1:16" x14ac:dyDescent="0.25">
      <c r="A8" s="172" t="s">
        <v>16</v>
      </c>
      <c r="B8" s="148" t="s">
        <v>62</v>
      </c>
      <c r="C8" s="137">
        <v>2868589041.3200002</v>
      </c>
      <c r="D8" s="138">
        <v>26984051327.209999</v>
      </c>
      <c r="E8" s="137">
        <v>841315739.42999995</v>
      </c>
      <c r="F8" s="138">
        <v>58108183597.660004</v>
      </c>
      <c r="G8" s="137">
        <v>23533861965.860001</v>
      </c>
      <c r="H8" s="136">
        <v>39346364698.150002</v>
      </c>
      <c r="I8" s="138">
        <v>1512109943.95</v>
      </c>
      <c r="J8" s="137">
        <v>4607190937.5100002</v>
      </c>
      <c r="K8" s="138">
        <v>4911852174.3100004</v>
      </c>
      <c r="L8" s="137">
        <v>162713519425.39999</v>
      </c>
      <c r="M8" s="152">
        <f>+(L8/$L$51)</f>
        <v>0.77660968975154998</v>
      </c>
    </row>
    <row r="9" spans="1:16" x14ac:dyDescent="0.25">
      <c r="A9" s="131" t="s">
        <v>18</v>
      </c>
      <c r="B9" s="174" t="s">
        <v>62</v>
      </c>
      <c r="C9" s="139">
        <v>2868589041.3200002</v>
      </c>
      <c r="D9" s="140">
        <v>26984051327.209999</v>
      </c>
      <c r="E9" s="139">
        <v>841315739.42999995</v>
      </c>
      <c r="F9" s="140">
        <v>58108183597.660004</v>
      </c>
      <c r="G9" s="139">
        <v>23533861965.860001</v>
      </c>
      <c r="H9" s="140">
        <v>39346364698.150002</v>
      </c>
      <c r="I9" s="140">
        <v>1512109943.95</v>
      </c>
      <c r="J9" s="139">
        <v>4607190937.5100002</v>
      </c>
      <c r="K9" s="140">
        <v>4911852174.3100004</v>
      </c>
      <c r="L9" s="139">
        <v>162713519425.39999</v>
      </c>
      <c r="M9" s="150"/>
    </row>
    <row r="10" spans="1:16" s="133" customFormat="1" ht="15" customHeight="1" x14ac:dyDescent="0.25">
      <c r="A10" s="133" t="s">
        <v>19</v>
      </c>
      <c r="B10" s="175" t="s">
        <v>20</v>
      </c>
      <c r="C10" s="141">
        <v>2868589041.3200002</v>
      </c>
      <c r="D10" s="142">
        <v>26984051327.209999</v>
      </c>
      <c r="E10" s="141">
        <v>841315739.42999995</v>
      </c>
      <c r="F10" s="142">
        <v>58108183597.660004</v>
      </c>
      <c r="G10" s="141">
        <v>23533861965.860001</v>
      </c>
      <c r="H10" s="142">
        <v>39346364698.150002</v>
      </c>
      <c r="I10" s="142">
        <v>1512109943.95</v>
      </c>
      <c r="J10" s="141">
        <v>4607190937.5100002</v>
      </c>
      <c r="K10" s="142">
        <v>4911852174.3100004</v>
      </c>
      <c r="L10" s="141">
        <v>162713519425.39999</v>
      </c>
      <c r="M10" s="151"/>
    </row>
    <row r="11" spans="1:16" x14ac:dyDescent="0.25">
      <c r="A11" s="181" t="s">
        <v>21</v>
      </c>
      <c r="B11" s="148" t="s">
        <v>62</v>
      </c>
      <c r="C11" s="145" t="s">
        <v>62</v>
      </c>
      <c r="D11" s="148" t="s">
        <v>62</v>
      </c>
      <c r="E11" s="145" t="s">
        <v>62</v>
      </c>
      <c r="F11" s="138">
        <v>1025630433.8</v>
      </c>
      <c r="G11" s="137">
        <v>398629469.27999997</v>
      </c>
      <c r="H11" s="138">
        <v>784166649.92999995</v>
      </c>
      <c r="I11" s="138">
        <v>78136583.469999999</v>
      </c>
      <c r="J11" s="137">
        <v>64521083.939999998</v>
      </c>
      <c r="K11" s="138">
        <v>288272754.45999998</v>
      </c>
      <c r="L11" s="137">
        <v>2639356974.8800001</v>
      </c>
      <c r="M11" s="152">
        <f>+(L11/$L$51)</f>
        <v>1.2597294979812079E-2</v>
      </c>
    </row>
    <row r="12" spans="1:16" x14ac:dyDescent="0.25">
      <c r="A12" s="131" t="s">
        <v>68</v>
      </c>
      <c r="B12" s="174" t="s">
        <v>62</v>
      </c>
      <c r="C12" s="128" t="s">
        <v>62</v>
      </c>
      <c r="D12" s="147" t="s">
        <v>62</v>
      </c>
      <c r="E12" s="128" t="s">
        <v>62</v>
      </c>
      <c r="F12" s="140">
        <v>260325987.16</v>
      </c>
      <c r="G12" s="139">
        <v>398629469.27999997</v>
      </c>
      <c r="H12" s="140">
        <v>784166649.92999995</v>
      </c>
      <c r="I12" s="140">
        <v>78136583.469999999</v>
      </c>
      <c r="J12" s="139">
        <v>64521083.939999998</v>
      </c>
      <c r="K12" s="140">
        <v>288272754.45999998</v>
      </c>
      <c r="L12" s="139">
        <v>1874052528.24</v>
      </c>
      <c r="M12" s="150"/>
    </row>
    <row r="13" spans="1:16" s="133" customFormat="1" x14ac:dyDescent="0.25">
      <c r="A13" s="133" t="s">
        <v>22</v>
      </c>
      <c r="B13" s="175" t="s">
        <v>23</v>
      </c>
      <c r="C13" s="146" t="s">
        <v>62</v>
      </c>
      <c r="D13" s="143" t="s">
        <v>62</v>
      </c>
      <c r="E13" s="146" t="s">
        <v>62</v>
      </c>
      <c r="F13" s="142">
        <v>260325987.16</v>
      </c>
      <c r="G13" s="141">
        <v>398629469.27999997</v>
      </c>
      <c r="H13" s="142">
        <v>784166649.92999995</v>
      </c>
      <c r="I13" s="142">
        <v>78136583.469999999</v>
      </c>
      <c r="J13" s="141">
        <v>64521083.939999998</v>
      </c>
      <c r="K13" s="142">
        <v>288272754.45999998</v>
      </c>
      <c r="L13" s="141">
        <v>1874052528.24</v>
      </c>
      <c r="M13" s="151"/>
    </row>
    <row r="14" spans="1:16" x14ac:dyDescent="0.25">
      <c r="A14" s="131" t="s">
        <v>72</v>
      </c>
      <c r="B14" s="174" t="s">
        <v>62</v>
      </c>
      <c r="C14" s="128" t="s">
        <v>62</v>
      </c>
      <c r="D14" s="147" t="s">
        <v>62</v>
      </c>
      <c r="E14" s="128" t="s">
        <v>62</v>
      </c>
      <c r="F14" s="140">
        <v>765304446.63999999</v>
      </c>
      <c r="G14" s="128" t="s">
        <v>62</v>
      </c>
      <c r="H14" s="147" t="s">
        <v>62</v>
      </c>
      <c r="I14" s="147" t="s">
        <v>62</v>
      </c>
      <c r="J14" s="128" t="s">
        <v>62</v>
      </c>
      <c r="K14" s="147" t="s">
        <v>62</v>
      </c>
      <c r="L14" s="139">
        <v>765304446.63999999</v>
      </c>
      <c r="M14" s="150"/>
    </row>
    <row r="15" spans="1:16" s="133" customFormat="1" x14ac:dyDescent="0.25">
      <c r="A15" s="133" t="s">
        <v>22</v>
      </c>
      <c r="B15" s="175" t="s">
        <v>23</v>
      </c>
      <c r="C15" s="146" t="s">
        <v>62</v>
      </c>
      <c r="D15" s="143" t="s">
        <v>62</v>
      </c>
      <c r="E15" s="146" t="s">
        <v>62</v>
      </c>
      <c r="F15" s="142">
        <v>765304446.63999999</v>
      </c>
      <c r="G15" s="146" t="s">
        <v>62</v>
      </c>
      <c r="H15" s="143" t="s">
        <v>62</v>
      </c>
      <c r="I15" s="143" t="s">
        <v>62</v>
      </c>
      <c r="J15" s="146" t="s">
        <v>62</v>
      </c>
      <c r="K15" s="143" t="s">
        <v>62</v>
      </c>
      <c r="L15" s="141">
        <v>765304446.63999999</v>
      </c>
      <c r="M15" s="151"/>
      <c r="P15" s="182"/>
    </row>
    <row r="16" spans="1:16" x14ac:dyDescent="0.25">
      <c r="A16" s="172" t="s">
        <v>32</v>
      </c>
      <c r="B16" s="148" t="s">
        <v>62</v>
      </c>
      <c r="C16" s="145" t="s">
        <v>62</v>
      </c>
      <c r="D16" s="148" t="s">
        <v>62</v>
      </c>
      <c r="E16" s="137">
        <v>39683269.390000001</v>
      </c>
      <c r="F16" s="138">
        <v>3161304942.52</v>
      </c>
      <c r="G16" s="137">
        <v>1092266878.1700001</v>
      </c>
      <c r="H16" s="138">
        <v>3502686295.3200002</v>
      </c>
      <c r="I16" s="138">
        <v>124310359.54000001</v>
      </c>
      <c r="J16" s="137">
        <v>240150804.62</v>
      </c>
      <c r="K16" s="138">
        <v>651052020.79999995</v>
      </c>
      <c r="L16" s="137">
        <v>8811454570.3600006</v>
      </c>
      <c r="M16" s="152">
        <f>+(L16/$L$51)</f>
        <v>4.205588462662764E-2</v>
      </c>
    </row>
    <row r="17" spans="1:13" x14ac:dyDescent="0.25">
      <c r="A17" s="131" t="s">
        <v>33</v>
      </c>
      <c r="B17" s="174" t="s">
        <v>62</v>
      </c>
      <c r="C17" s="128" t="s">
        <v>62</v>
      </c>
      <c r="D17" s="147" t="s">
        <v>62</v>
      </c>
      <c r="E17" s="128" t="s">
        <v>62</v>
      </c>
      <c r="F17" s="140">
        <v>1088753917.4100001</v>
      </c>
      <c r="G17" s="139">
        <v>498044965.24000001</v>
      </c>
      <c r="H17" s="140">
        <v>1320806103.6600001</v>
      </c>
      <c r="I17" s="140">
        <v>92584831.870000005</v>
      </c>
      <c r="J17" s="139">
        <v>12999709.27</v>
      </c>
      <c r="K17" s="140">
        <v>179458008.99000001</v>
      </c>
      <c r="L17" s="139">
        <v>3192647536.4400001</v>
      </c>
      <c r="M17" s="150"/>
    </row>
    <row r="18" spans="1:13" s="133" customFormat="1" x14ac:dyDescent="0.25">
      <c r="A18" s="133" t="s">
        <v>34</v>
      </c>
      <c r="B18" s="175" t="s">
        <v>35</v>
      </c>
      <c r="C18" s="146" t="s">
        <v>62</v>
      </c>
      <c r="D18" s="143" t="s">
        <v>62</v>
      </c>
      <c r="E18" s="146" t="s">
        <v>62</v>
      </c>
      <c r="F18" s="142">
        <v>1088753917.4100001</v>
      </c>
      <c r="G18" s="141">
        <v>498044965.24000001</v>
      </c>
      <c r="H18" s="142">
        <v>1320806103.6600001</v>
      </c>
      <c r="I18" s="142">
        <v>92584831.870000005</v>
      </c>
      <c r="J18" s="141">
        <v>12999709.27</v>
      </c>
      <c r="K18" s="142">
        <v>179458008.99000001</v>
      </c>
      <c r="L18" s="141">
        <v>3192647536.4400001</v>
      </c>
      <c r="M18" s="151"/>
    </row>
    <row r="19" spans="1:13" x14ac:dyDescent="0.25">
      <c r="A19" s="131" t="s">
        <v>36</v>
      </c>
      <c r="B19" s="174" t="s">
        <v>62</v>
      </c>
      <c r="C19" s="128" t="s">
        <v>62</v>
      </c>
      <c r="D19" s="147" t="s">
        <v>62</v>
      </c>
      <c r="E19" s="128" t="s">
        <v>62</v>
      </c>
      <c r="F19" s="140">
        <v>2072551025.1099999</v>
      </c>
      <c r="G19" s="139">
        <v>491786490.91000003</v>
      </c>
      <c r="H19" s="140">
        <v>1720416982.3499999</v>
      </c>
      <c r="I19" s="140">
        <v>15385333.67</v>
      </c>
      <c r="J19" s="139">
        <v>109320612.53</v>
      </c>
      <c r="K19" s="140">
        <v>457588131.24000001</v>
      </c>
      <c r="L19" s="139">
        <v>4867048575.8100004</v>
      </c>
      <c r="M19" s="150"/>
    </row>
    <row r="20" spans="1:13" s="133" customFormat="1" x14ac:dyDescent="0.25">
      <c r="A20" s="133" t="s">
        <v>34</v>
      </c>
      <c r="B20" s="175" t="s">
        <v>35</v>
      </c>
      <c r="C20" s="146" t="s">
        <v>62</v>
      </c>
      <c r="D20" s="143" t="s">
        <v>62</v>
      </c>
      <c r="E20" s="146" t="s">
        <v>62</v>
      </c>
      <c r="F20" s="142">
        <v>2072551025.1099999</v>
      </c>
      <c r="G20" s="141">
        <v>491786490.91000003</v>
      </c>
      <c r="H20" s="142">
        <v>1720416982.3499999</v>
      </c>
      <c r="I20" s="142">
        <v>15385333.67</v>
      </c>
      <c r="J20" s="141">
        <v>109320612.53</v>
      </c>
      <c r="K20" s="142">
        <v>457588131.24000001</v>
      </c>
      <c r="L20" s="141">
        <v>4867048575.8100004</v>
      </c>
      <c r="M20" s="151"/>
    </row>
    <row r="21" spans="1:13" x14ac:dyDescent="0.25">
      <c r="A21" s="131" t="s">
        <v>73</v>
      </c>
      <c r="B21" s="174" t="s">
        <v>62</v>
      </c>
      <c r="C21" s="128" t="s">
        <v>62</v>
      </c>
      <c r="D21" s="147" t="s">
        <v>62</v>
      </c>
      <c r="E21" s="139">
        <v>39683269.390000001</v>
      </c>
      <c r="F21" s="147" t="s">
        <v>62</v>
      </c>
      <c r="G21" s="139">
        <v>102435422.02</v>
      </c>
      <c r="H21" s="140">
        <v>461463209.31</v>
      </c>
      <c r="I21" s="140">
        <v>16340194</v>
      </c>
      <c r="J21" s="139">
        <v>117830482.81999999</v>
      </c>
      <c r="K21" s="140">
        <v>14005880.57</v>
      </c>
      <c r="L21" s="139">
        <v>751758458.11000001</v>
      </c>
      <c r="M21" s="150"/>
    </row>
    <row r="22" spans="1:13" s="133" customFormat="1" x14ac:dyDescent="0.25">
      <c r="A22" s="133" t="s">
        <v>34</v>
      </c>
      <c r="B22" s="175" t="s">
        <v>38</v>
      </c>
      <c r="C22" s="146" t="s">
        <v>62</v>
      </c>
      <c r="D22" s="143" t="s">
        <v>62</v>
      </c>
      <c r="E22" s="141">
        <v>39683269.390000001</v>
      </c>
      <c r="F22" s="143" t="s">
        <v>62</v>
      </c>
      <c r="G22" s="141">
        <v>102435422.02</v>
      </c>
      <c r="H22" s="142">
        <v>461463209.31</v>
      </c>
      <c r="I22" s="142">
        <v>16340194</v>
      </c>
      <c r="J22" s="141">
        <v>117830482.81999999</v>
      </c>
      <c r="K22" s="142">
        <v>14005880.57</v>
      </c>
      <c r="L22" s="141">
        <v>751758458.11000001</v>
      </c>
      <c r="M22" s="151"/>
    </row>
    <row r="23" spans="1:13" x14ac:dyDescent="0.25">
      <c r="A23" s="172" t="s">
        <v>74</v>
      </c>
      <c r="B23" s="148" t="s">
        <v>62</v>
      </c>
      <c r="C23" s="145" t="s">
        <v>62</v>
      </c>
      <c r="D23" s="148" t="s">
        <v>62</v>
      </c>
      <c r="E23" s="145" t="s">
        <v>62</v>
      </c>
      <c r="F23" s="138">
        <v>828421074.08000004</v>
      </c>
      <c r="G23" s="137">
        <v>267245294.61000001</v>
      </c>
      <c r="H23" s="148" t="s">
        <v>62</v>
      </c>
      <c r="I23" s="138">
        <v>116919653.77</v>
      </c>
      <c r="J23" s="145" t="s">
        <v>62</v>
      </c>
      <c r="K23" s="138">
        <v>116919653.77</v>
      </c>
      <c r="L23" s="137">
        <v>1329505676.23</v>
      </c>
      <c r="M23" s="152">
        <f>+(L23/$L$51)</f>
        <v>6.3455513370127992E-3</v>
      </c>
    </row>
    <row r="24" spans="1:13" x14ac:dyDescent="0.25">
      <c r="A24" s="154" t="s">
        <v>63</v>
      </c>
      <c r="B24" s="174" t="s">
        <v>62</v>
      </c>
      <c r="C24" s="128" t="s">
        <v>62</v>
      </c>
      <c r="D24" s="147" t="s">
        <v>62</v>
      </c>
      <c r="E24" s="128" t="s">
        <v>62</v>
      </c>
      <c r="F24" s="140">
        <v>828421074.08000004</v>
      </c>
      <c r="G24" s="139">
        <v>267245294.61000001</v>
      </c>
      <c r="H24" s="147" t="s">
        <v>62</v>
      </c>
      <c r="I24" s="140">
        <v>116919653.77</v>
      </c>
      <c r="J24" s="128" t="s">
        <v>62</v>
      </c>
      <c r="K24" s="140">
        <v>116919653.77</v>
      </c>
      <c r="L24" s="139">
        <v>1329505676.23</v>
      </c>
      <c r="M24" s="150"/>
    </row>
    <row r="25" spans="1:13" s="133" customFormat="1" x14ac:dyDescent="0.25">
      <c r="A25" s="133" t="s">
        <v>64</v>
      </c>
      <c r="B25" s="175" t="s">
        <v>38</v>
      </c>
      <c r="C25" s="146" t="s">
        <v>62</v>
      </c>
      <c r="D25" s="143" t="s">
        <v>62</v>
      </c>
      <c r="E25" s="146" t="s">
        <v>62</v>
      </c>
      <c r="F25" s="142">
        <v>828421074.08000004</v>
      </c>
      <c r="G25" s="141">
        <v>267245294.61000001</v>
      </c>
      <c r="H25" s="143" t="s">
        <v>62</v>
      </c>
      <c r="I25" s="142">
        <v>116919653.77</v>
      </c>
      <c r="J25" s="146" t="s">
        <v>62</v>
      </c>
      <c r="K25" s="142">
        <v>116919653.77</v>
      </c>
      <c r="L25" s="141">
        <v>1329505676.23</v>
      </c>
      <c r="M25" s="151"/>
    </row>
    <row r="26" spans="1:13" x14ac:dyDescent="0.25">
      <c r="A26" s="172" t="s">
        <v>39</v>
      </c>
      <c r="B26" s="148" t="s">
        <v>62</v>
      </c>
      <c r="C26" s="137">
        <v>396551266.22000003</v>
      </c>
      <c r="D26" s="138">
        <v>9324456642.0599995</v>
      </c>
      <c r="E26" s="145" t="s">
        <v>62</v>
      </c>
      <c r="F26" s="138">
        <v>10589076301.280001</v>
      </c>
      <c r="G26" s="137">
        <v>5756206118.96</v>
      </c>
      <c r="H26" s="138">
        <v>6121502741.5299997</v>
      </c>
      <c r="I26" s="148" t="s">
        <v>62</v>
      </c>
      <c r="J26" s="145" t="s">
        <v>62</v>
      </c>
      <c r="K26" s="138">
        <v>1836126206.8499999</v>
      </c>
      <c r="L26" s="137">
        <v>34023919276.900002</v>
      </c>
      <c r="M26" s="152">
        <f>+(L26/$L$51)</f>
        <v>0.16239157930499748</v>
      </c>
    </row>
    <row r="27" spans="1:13" x14ac:dyDescent="0.25">
      <c r="A27" s="131" t="s">
        <v>40</v>
      </c>
      <c r="B27" s="174" t="s">
        <v>62</v>
      </c>
      <c r="C27" s="128" t="s">
        <v>62</v>
      </c>
      <c r="D27" s="140">
        <v>3932540243.0900002</v>
      </c>
      <c r="E27" s="128" t="s">
        <v>62</v>
      </c>
      <c r="F27" s="140">
        <v>3729411622.1100001</v>
      </c>
      <c r="G27" s="139">
        <v>2403149973.6199999</v>
      </c>
      <c r="H27" s="140">
        <v>2994468901.4200001</v>
      </c>
      <c r="I27" s="147" t="s">
        <v>62</v>
      </c>
      <c r="J27" s="128" t="s">
        <v>62</v>
      </c>
      <c r="K27" s="140">
        <v>929369376.23000002</v>
      </c>
      <c r="L27" s="139">
        <v>13988940116.469999</v>
      </c>
      <c r="M27" s="150"/>
    </row>
    <row r="28" spans="1:13" s="133" customFormat="1" x14ac:dyDescent="0.25">
      <c r="A28" s="133" t="s">
        <v>45</v>
      </c>
      <c r="B28" s="175" t="s">
        <v>42</v>
      </c>
      <c r="C28" s="146" t="s">
        <v>62</v>
      </c>
      <c r="D28" s="142">
        <v>3932540243.0900002</v>
      </c>
      <c r="E28" s="146" t="s">
        <v>62</v>
      </c>
      <c r="F28" s="142">
        <v>3729411622.1100001</v>
      </c>
      <c r="G28" s="141">
        <v>2403149973.6199999</v>
      </c>
      <c r="H28" s="142">
        <v>2994468901.4200001</v>
      </c>
      <c r="I28" s="143" t="s">
        <v>62</v>
      </c>
      <c r="J28" s="146" t="s">
        <v>62</v>
      </c>
      <c r="K28" s="142">
        <v>929369376.23000002</v>
      </c>
      <c r="L28" s="141">
        <v>13988940116.469999</v>
      </c>
      <c r="M28" s="151"/>
    </row>
    <row r="29" spans="1:13" x14ac:dyDescent="0.25">
      <c r="A29" s="131" t="s">
        <v>43</v>
      </c>
      <c r="B29" s="174" t="s">
        <v>62</v>
      </c>
      <c r="C29" s="128" t="s">
        <v>62</v>
      </c>
      <c r="D29" s="140">
        <v>2953567061.21</v>
      </c>
      <c r="E29" s="128" t="s">
        <v>62</v>
      </c>
      <c r="F29" s="140">
        <v>1264174640.5</v>
      </c>
      <c r="G29" s="139">
        <v>1264174640.5</v>
      </c>
      <c r="H29" s="140">
        <v>1212849150.1099999</v>
      </c>
      <c r="I29" s="147" t="s">
        <v>62</v>
      </c>
      <c r="J29" s="128" t="s">
        <v>62</v>
      </c>
      <c r="K29" s="140">
        <v>276651978.32999998</v>
      </c>
      <c r="L29" s="139">
        <v>6971417470.6499996</v>
      </c>
      <c r="M29" s="150"/>
    </row>
    <row r="30" spans="1:13" s="133" customFormat="1" x14ac:dyDescent="0.25">
      <c r="A30" s="133" t="s">
        <v>45</v>
      </c>
      <c r="B30" s="175" t="s">
        <v>42</v>
      </c>
      <c r="C30" s="146" t="s">
        <v>62</v>
      </c>
      <c r="D30" s="142">
        <v>2953567061.21</v>
      </c>
      <c r="E30" s="146" t="s">
        <v>62</v>
      </c>
      <c r="F30" s="142">
        <v>1264174640.5</v>
      </c>
      <c r="G30" s="141">
        <v>1264174640.5</v>
      </c>
      <c r="H30" s="142">
        <v>1212849150.1099999</v>
      </c>
      <c r="I30" s="143" t="s">
        <v>62</v>
      </c>
      <c r="J30" s="146" t="s">
        <v>62</v>
      </c>
      <c r="K30" s="142">
        <v>276651978.32999998</v>
      </c>
      <c r="L30" s="141">
        <v>6971417470.6499996</v>
      </c>
      <c r="M30" s="151"/>
    </row>
    <row r="31" spans="1:13" x14ac:dyDescent="0.25">
      <c r="A31" s="154" t="s">
        <v>65</v>
      </c>
      <c r="B31" s="174" t="s">
        <v>62</v>
      </c>
      <c r="C31" s="128" t="s">
        <v>62</v>
      </c>
      <c r="D31" s="147" t="s">
        <v>62</v>
      </c>
      <c r="E31" s="128" t="s">
        <v>62</v>
      </c>
      <c r="F31" s="147" t="s">
        <v>62</v>
      </c>
      <c r="G31" s="139">
        <v>228165124.18000001</v>
      </c>
      <c r="H31" s="140">
        <v>319431173.85000002</v>
      </c>
      <c r="I31" s="147" t="s">
        <v>62</v>
      </c>
      <c r="J31" s="128" t="s">
        <v>62</v>
      </c>
      <c r="K31" s="147" t="s">
        <v>62</v>
      </c>
      <c r="L31" s="139">
        <v>547596298.02999997</v>
      </c>
      <c r="M31" s="150"/>
    </row>
    <row r="32" spans="1:13" s="133" customFormat="1" x14ac:dyDescent="0.25">
      <c r="A32" s="133" t="s">
        <v>45</v>
      </c>
      <c r="B32" s="175" t="s">
        <v>42</v>
      </c>
      <c r="C32" s="146" t="s">
        <v>62</v>
      </c>
      <c r="D32" s="143" t="s">
        <v>62</v>
      </c>
      <c r="E32" s="146" t="s">
        <v>62</v>
      </c>
      <c r="F32" s="143" t="s">
        <v>62</v>
      </c>
      <c r="G32" s="141">
        <v>228165124.18000001</v>
      </c>
      <c r="H32" s="142">
        <v>319431173.85000002</v>
      </c>
      <c r="I32" s="143" t="s">
        <v>62</v>
      </c>
      <c r="J32" s="146" t="s">
        <v>62</v>
      </c>
      <c r="K32" s="143" t="s">
        <v>62</v>
      </c>
      <c r="L32" s="141">
        <v>547596298.02999997</v>
      </c>
      <c r="M32" s="151"/>
    </row>
    <row r="33" spans="1:13" x14ac:dyDescent="0.25">
      <c r="A33" s="131" t="s">
        <v>75</v>
      </c>
      <c r="B33" s="174" t="s">
        <v>62</v>
      </c>
      <c r="C33" s="139">
        <v>125023557.39</v>
      </c>
      <c r="D33" s="147" t="s">
        <v>62</v>
      </c>
      <c r="E33" s="128" t="s">
        <v>62</v>
      </c>
      <c r="F33" s="147" t="s">
        <v>62</v>
      </c>
      <c r="G33" s="139">
        <v>330005992.56999999</v>
      </c>
      <c r="H33" s="147" t="s">
        <v>62</v>
      </c>
      <c r="I33" s="147" t="s">
        <v>62</v>
      </c>
      <c r="J33" s="128" t="s">
        <v>62</v>
      </c>
      <c r="K33" s="147" t="s">
        <v>62</v>
      </c>
      <c r="L33" s="139">
        <v>455029549.95999998</v>
      </c>
      <c r="M33" s="150"/>
    </row>
    <row r="34" spans="1:13" s="133" customFormat="1" x14ac:dyDescent="0.25">
      <c r="A34" s="133" t="s">
        <v>45</v>
      </c>
      <c r="B34" s="175" t="s">
        <v>42</v>
      </c>
      <c r="C34" s="141">
        <v>125023557.39</v>
      </c>
      <c r="D34" s="143" t="s">
        <v>62</v>
      </c>
      <c r="E34" s="146" t="s">
        <v>62</v>
      </c>
      <c r="F34" s="143" t="s">
        <v>62</v>
      </c>
      <c r="G34" s="141">
        <v>330005992.56999999</v>
      </c>
      <c r="H34" s="143" t="s">
        <v>62</v>
      </c>
      <c r="I34" s="143" t="s">
        <v>62</v>
      </c>
      <c r="J34" s="146" t="s">
        <v>62</v>
      </c>
      <c r="K34" s="143" t="s">
        <v>62</v>
      </c>
      <c r="L34" s="141">
        <v>455029549.95999998</v>
      </c>
      <c r="M34" s="151"/>
    </row>
    <row r="35" spans="1:13" x14ac:dyDescent="0.25">
      <c r="A35" s="131" t="s">
        <v>66</v>
      </c>
      <c r="B35" s="174" t="s">
        <v>62</v>
      </c>
      <c r="C35" s="139">
        <v>75641120.109999999</v>
      </c>
      <c r="D35" s="147" t="s">
        <v>62</v>
      </c>
      <c r="E35" s="128" t="s">
        <v>62</v>
      </c>
      <c r="F35" s="147" t="s">
        <v>62</v>
      </c>
      <c r="G35" s="139">
        <v>113467410.23999999</v>
      </c>
      <c r="H35" s="147" t="s">
        <v>62</v>
      </c>
      <c r="I35" s="147" t="s">
        <v>62</v>
      </c>
      <c r="J35" s="128" t="s">
        <v>62</v>
      </c>
      <c r="K35" s="147" t="s">
        <v>62</v>
      </c>
      <c r="L35" s="139">
        <v>189108530.34999999</v>
      </c>
      <c r="M35" s="150"/>
    </row>
    <row r="36" spans="1:13" s="133" customFormat="1" x14ac:dyDescent="0.25">
      <c r="A36" s="133" t="s">
        <v>45</v>
      </c>
      <c r="B36" s="175" t="s">
        <v>42</v>
      </c>
      <c r="C36" s="141">
        <v>75641120.109999999</v>
      </c>
      <c r="D36" s="143" t="s">
        <v>62</v>
      </c>
      <c r="E36" s="146" t="s">
        <v>62</v>
      </c>
      <c r="F36" s="143" t="s">
        <v>62</v>
      </c>
      <c r="G36" s="141">
        <v>113467410.23999999</v>
      </c>
      <c r="H36" s="143" t="s">
        <v>62</v>
      </c>
      <c r="I36" s="143" t="s">
        <v>62</v>
      </c>
      <c r="J36" s="146" t="s">
        <v>62</v>
      </c>
      <c r="K36" s="143" t="s">
        <v>62</v>
      </c>
      <c r="L36" s="141">
        <v>189108530.34999999</v>
      </c>
      <c r="M36" s="151"/>
    </row>
    <row r="37" spans="1:13" x14ac:dyDescent="0.25">
      <c r="A37" s="154" t="s">
        <v>44</v>
      </c>
      <c r="B37" s="174" t="s">
        <v>62</v>
      </c>
      <c r="C37" s="128" t="s">
        <v>62</v>
      </c>
      <c r="D37" s="147" t="s">
        <v>62</v>
      </c>
      <c r="E37" s="128" t="s">
        <v>62</v>
      </c>
      <c r="F37" s="147" t="s">
        <v>62</v>
      </c>
      <c r="G37" s="139">
        <v>140948148.75999999</v>
      </c>
      <c r="H37" s="147" t="s">
        <v>62</v>
      </c>
      <c r="I37" s="147" t="s">
        <v>62</v>
      </c>
      <c r="J37" s="128" t="s">
        <v>62</v>
      </c>
      <c r="K37" s="140">
        <v>180557665.02000001</v>
      </c>
      <c r="L37" s="139">
        <v>321505813.77999997</v>
      </c>
      <c r="M37" s="150"/>
    </row>
    <row r="38" spans="1:13" s="133" customFormat="1" x14ac:dyDescent="0.25">
      <c r="A38" s="133" t="s">
        <v>45</v>
      </c>
      <c r="B38" s="175" t="s">
        <v>42</v>
      </c>
      <c r="C38" s="146" t="s">
        <v>62</v>
      </c>
      <c r="D38" s="143" t="s">
        <v>62</v>
      </c>
      <c r="E38" s="146" t="s">
        <v>62</v>
      </c>
      <c r="F38" s="143" t="s">
        <v>62</v>
      </c>
      <c r="G38" s="141">
        <v>140948148.75999999</v>
      </c>
      <c r="H38" s="143" t="s">
        <v>62</v>
      </c>
      <c r="I38" s="143" t="s">
        <v>62</v>
      </c>
      <c r="J38" s="146" t="s">
        <v>62</v>
      </c>
      <c r="K38" s="142">
        <v>180557665.02000001</v>
      </c>
      <c r="L38" s="141">
        <v>321505813.77999997</v>
      </c>
      <c r="M38" s="151"/>
    </row>
    <row r="39" spans="1:13" x14ac:dyDescent="0.25">
      <c r="A39" s="154" t="s">
        <v>46</v>
      </c>
      <c r="B39" s="174" t="s">
        <v>62</v>
      </c>
      <c r="C39" s="139">
        <v>137488349.56</v>
      </c>
      <c r="D39" s="140">
        <v>110579643.65000001</v>
      </c>
      <c r="E39" s="128" t="s">
        <v>62</v>
      </c>
      <c r="F39" s="147" t="s">
        <v>62</v>
      </c>
      <c r="G39" s="139">
        <v>286875188.38999999</v>
      </c>
      <c r="H39" s="147" t="s">
        <v>62</v>
      </c>
      <c r="I39" s="147" t="s">
        <v>62</v>
      </c>
      <c r="J39" s="128" t="s">
        <v>62</v>
      </c>
      <c r="K39" s="147" t="s">
        <v>62</v>
      </c>
      <c r="L39" s="139">
        <v>534943181.60000002</v>
      </c>
      <c r="M39" s="150"/>
    </row>
    <row r="40" spans="1:13" s="133" customFormat="1" x14ac:dyDescent="0.25">
      <c r="A40" s="133" t="s">
        <v>45</v>
      </c>
      <c r="B40" s="175" t="s">
        <v>42</v>
      </c>
      <c r="C40" s="141">
        <v>137488349.56</v>
      </c>
      <c r="D40" s="142">
        <v>110579643.65000001</v>
      </c>
      <c r="E40" s="146" t="s">
        <v>62</v>
      </c>
      <c r="F40" s="143" t="s">
        <v>62</v>
      </c>
      <c r="G40" s="141">
        <v>286875188.38999999</v>
      </c>
      <c r="H40" s="143" t="s">
        <v>62</v>
      </c>
      <c r="I40" s="143" t="s">
        <v>62</v>
      </c>
      <c r="J40" s="146" t="s">
        <v>62</v>
      </c>
      <c r="K40" s="143" t="s">
        <v>62</v>
      </c>
      <c r="L40" s="141">
        <v>534943181.60000002</v>
      </c>
      <c r="M40" s="151"/>
    </row>
    <row r="41" spans="1:13" x14ac:dyDescent="0.25">
      <c r="A41" s="154" t="s">
        <v>79</v>
      </c>
      <c r="B41" s="174" t="s">
        <v>62</v>
      </c>
      <c r="C41" s="128" t="s">
        <v>62</v>
      </c>
      <c r="D41" s="140">
        <v>1538273026.54</v>
      </c>
      <c r="E41" s="128" t="s">
        <v>62</v>
      </c>
      <c r="F41" s="140">
        <v>1477801392.4100001</v>
      </c>
      <c r="G41" s="139">
        <v>581721740.11000001</v>
      </c>
      <c r="H41" s="140">
        <v>1019328283.61</v>
      </c>
      <c r="I41" s="147" t="s">
        <v>62</v>
      </c>
      <c r="J41" s="128" t="s">
        <v>62</v>
      </c>
      <c r="K41" s="140">
        <v>449547187.26999998</v>
      </c>
      <c r="L41" s="139">
        <v>5066671629.9399996</v>
      </c>
      <c r="M41" s="150"/>
    </row>
    <row r="42" spans="1:13" s="133" customFormat="1" x14ac:dyDescent="0.25">
      <c r="A42" s="133" t="s">
        <v>45</v>
      </c>
      <c r="B42" s="175" t="s">
        <v>42</v>
      </c>
      <c r="C42" s="146" t="s">
        <v>62</v>
      </c>
      <c r="D42" s="142">
        <v>1538273026.54</v>
      </c>
      <c r="E42" s="146" t="s">
        <v>62</v>
      </c>
      <c r="F42" s="142">
        <v>1477801392.4100001</v>
      </c>
      <c r="G42" s="141">
        <v>581721740.11000001</v>
      </c>
      <c r="H42" s="142">
        <v>1019328283.61</v>
      </c>
      <c r="I42" s="143" t="s">
        <v>62</v>
      </c>
      <c r="J42" s="146" t="s">
        <v>62</v>
      </c>
      <c r="K42" s="142">
        <v>449547187.26999998</v>
      </c>
      <c r="L42" s="141">
        <v>5066671629.9399996</v>
      </c>
      <c r="M42" s="151"/>
    </row>
    <row r="43" spans="1:13" x14ac:dyDescent="0.25">
      <c r="A43" s="154" t="s">
        <v>48</v>
      </c>
      <c r="B43" s="174" t="s">
        <v>62</v>
      </c>
      <c r="C43" s="128" t="s">
        <v>62</v>
      </c>
      <c r="D43" s="140">
        <v>789496667.57000005</v>
      </c>
      <c r="E43" s="128" t="s">
        <v>62</v>
      </c>
      <c r="F43" s="140">
        <v>2275493278.27</v>
      </c>
      <c r="G43" s="139">
        <v>119985284.31999999</v>
      </c>
      <c r="H43" s="147" t="s">
        <v>62</v>
      </c>
      <c r="I43" s="147" t="s">
        <v>62</v>
      </c>
      <c r="J43" s="128" t="s">
        <v>62</v>
      </c>
      <c r="K43" s="147" t="s">
        <v>62</v>
      </c>
      <c r="L43" s="139">
        <v>3184975230.1599998</v>
      </c>
      <c r="M43" s="150"/>
    </row>
    <row r="44" spans="1:13" s="133" customFormat="1" x14ac:dyDescent="0.25">
      <c r="A44" s="133" t="s">
        <v>45</v>
      </c>
      <c r="B44" s="175" t="s">
        <v>42</v>
      </c>
      <c r="C44" s="146" t="s">
        <v>62</v>
      </c>
      <c r="D44" s="142">
        <v>789496667.57000005</v>
      </c>
      <c r="E44" s="146" t="s">
        <v>62</v>
      </c>
      <c r="F44" s="142">
        <v>2275493278.27</v>
      </c>
      <c r="G44" s="141">
        <v>119985284.31999999</v>
      </c>
      <c r="H44" s="143" t="s">
        <v>62</v>
      </c>
      <c r="I44" s="143" t="s">
        <v>62</v>
      </c>
      <c r="J44" s="146" t="s">
        <v>62</v>
      </c>
      <c r="K44" s="143" t="s">
        <v>62</v>
      </c>
      <c r="L44" s="141">
        <v>3184975230.1599998</v>
      </c>
      <c r="M44" s="151"/>
    </row>
    <row r="45" spans="1:13" x14ac:dyDescent="0.25">
      <c r="A45" s="154" t="s">
        <v>47</v>
      </c>
      <c r="B45" s="174" t="s">
        <v>62</v>
      </c>
      <c r="C45" s="128" t="s">
        <v>62</v>
      </c>
      <c r="D45" s="147" t="s">
        <v>62</v>
      </c>
      <c r="E45" s="128" t="s">
        <v>62</v>
      </c>
      <c r="F45" s="140">
        <v>1842195367.99</v>
      </c>
      <c r="G45" s="128" t="s">
        <v>62</v>
      </c>
      <c r="H45" s="147" t="s">
        <v>62</v>
      </c>
      <c r="I45" s="147" t="s">
        <v>62</v>
      </c>
      <c r="J45" s="128" t="s">
        <v>62</v>
      </c>
      <c r="K45" s="147" t="s">
        <v>62</v>
      </c>
      <c r="L45" s="139">
        <v>1842195367.99</v>
      </c>
      <c r="M45" s="150"/>
    </row>
    <row r="46" spans="1:13" s="133" customFormat="1" x14ac:dyDescent="0.25">
      <c r="A46" s="133" t="s">
        <v>45</v>
      </c>
      <c r="B46" s="175" t="s">
        <v>42</v>
      </c>
      <c r="C46" s="146" t="s">
        <v>62</v>
      </c>
      <c r="D46" s="143" t="s">
        <v>62</v>
      </c>
      <c r="E46" s="146" t="s">
        <v>62</v>
      </c>
      <c r="F46" s="142">
        <v>1842195367.99</v>
      </c>
      <c r="G46" s="146" t="s">
        <v>62</v>
      </c>
      <c r="H46" s="143" t="s">
        <v>62</v>
      </c>
      <c r="I46" s="143" t="s">
        <v>62</v>
      </c>
      <c r="J46" s="146" t="s">
        <v>62</v>
      </c>
      <c r="K46" s="143" t="s">
        <v>62</v>
      </c>
      <c r="L46" s="141">
        <v>1842195367.99</v>
      </c>
      <c r="M46" s="151"/>
    </row>
    <row r="47" spans="1:13" x14ac:dyDescent="0.25">
      <c r="A47" s="131" t="s">
        <v>76</v>
      </c>
      <c r="B47" s="174" t="s">
        <v>62</v>
      </c>
      <c r="C47" s="139">
        <v>58398239.159999996</v>
      </c>
      <c r="D47" s="147" t="s">
        <v>62</v>
      </c>
      <c r="E47" s="128" t="s">
        <v>62</v>
      </c>
      <c r="F47" s="147" t="s">
        <v>62</v>
      </c>
      <c r="G47" s="128" t="s">
        <v>62</v>
      </c>
      <c r="H47" s="147" t="s">
        <v>62</v>
      </c>
      <c r="I47" s="147" t="s">
        <v>62</v>
      </c>
      <c r="J47" s="128" t="s">
        <v>62</v>
      </c>
      <c r="K47" s="147" t="s">
        <v>62</v>
      </c>
      <c r="L47" s="139">
        <v>58398239.159999996</v>
      </c>
      <c r="M47" s="150"/>
    </row>
    <row r="48" spans="1:13" s="133" customFormat="1" x14ac:dyDescent="0.25">
      <c r="A48" s="133" t="s">
        <v>45</v>
      </c>
      <c r="B48" s="175" t="s">
        <v>42</v>
      </c>
      <c r="C48" s="141">
        <v>58398239.159999996</v>
      </c>
      <c r="D48" s="143" t="s">
        <v>62</v>
      </c>
      <c r="E48" s="146" t="s">
        <v>62</v>
      </c>
      <c r="F48" s="143" t="s">
        <v>62</v>
      </c>
      <c r="G48" s="146" t="s">
        <v>62</v>
      </c>
      <c r="H48" s="143" t="s">
        <v>62</v>
      </c>
      <c r="I48" s="143" t="s">
        <v>62</v>
      </c>
      <c r="J48" s="146" t="s">
        <v>62</v>
      </c>
      <c r="K48" s="143" t="s">
        <v>62</v>
      </c>
      <c r="L48" s="141">
        <v>58398239.159999996</v>
      </c>
      <c r="M48" s="151"/>
    </row>
    <row r="49" spans="1:13" x14ac:dyDescent="0.25">
      <c r="A49" s="154" t="s">
        <v>80</v>
      </c>
      <c r="B49" s="174" t="s">
        <v>62</v>
      </c>
      <c r="C49" s="128" t="s">
        <v>62</v>
      </c>
      <c r="D49" s="147" t="s">
        <v>62</v>
      </c>
      <c r="E49" s="128" t="s">
        <v>62</v>
      </c>
      <c r="F49" s="147" t="s">
        <v>62</v>
      </c>
      <c r="G49" s="139">
        <v>287712616.26999998</v>
      </c>
      <c r="H49" s="140">
        <v>575425232.53999996</v>
      </c>
      <c r="I49" s="147" t="s">
        <v>62</v>
      </c>
      <c r="J49" s="128" t="s">
        <v>62</v>
      </c>
      <c r="K49" s="147" t="s">
        <v>62</v>
      </c>
      <c r="L49" s="139">
        <v>863137848.80999994</v>
      </c>
      <c r="M49" s="150"/>
    </row>
    <row r="50" spans="1:13" s="133" customFormat="1" x14ac:dyDescent="0.25">
      <c r="A50" s="133" t="s">
        <v>45</v>
      </c>
      <c r="B50" s="175" t="s">
        <v>42</v>
      </c>
      <c r="C50" s="146" t="s">
        <v>62</v>
      </c>
      <c r="D50" s="143" t="s">
        <v>62</v>
      </c>
      <c r="E50" s="146" t="s">
        <v>62</v>
      </c>
      <c r="F50" s="143" t="s">
        <v>62</v>
      </c>
      <c r="G50" s="141">
        <v>287712616.26999998</v>
      </c>
      <c r="H50" s="142">
        <v>575425232.53999996</v>
      </c>
      <c r="I50" s="143" t="s">
        <v>62</v>
      </c>
      <c r="J50" s="146" t="s">
        <v>62</v>
      </c>
      <c r="K50" s="143" t="s">
        <v>62</v>
      </c>
      <c r="L50" s="141">
        <v>863137848.80999994</v>
      </c>
      <c r="M50" s="151"/>
    </row>
    <row r="51" spans="1:13" x14ac:dyDescent="0.25">
      <c r="A51" s="190" t="s">
        <v>67</v>
      </c>
      <c r="B51" s="148" t="s">
        <v>62</v>
      </c>
      <c r="C51" s="153">
        <v>3265140307.54</v>
      </c>
      <c r="D51" s="178">
        <v>36308507969.269997</v>
      </c>
      <c r="E51" s="153">
        <v>880999008.82000005</v>
      </c>
      <c r="F51" s="178">
        <v>73712616349.339996</v>
      </c>
      <c r="G51" s="153">
        <v>31048209726.880001</v>
      </c>
      <c r="H51" s="178">
        <v>49754720384.93</v>
      </c>
      <c r="I51" s="178">
        <v>1831476540.73</v>
      </c>
      <c r="J51" s="153">
        <v>4911862826.0699997</v>
      </c>
      <c r="K51" s="178">
        <v>7804222810.1899996</v>
      </c>
      <c r="L51" s="173">
        <v>209517755923.76999</v>
      </c>
      <c r="M51" s="321">
        <f>+L51/L52</f>
        <v>0.20929176392542914</v>
      </c>
    </row>
    <row r="52" spans="1:13" x14ac:dyDescent="0.25">
      <c r="A52" s="190" t="s">
        <v>51</v>
      </c>
      <c r="B52" s="148" t="s">
        <v>62</v>
      </c>
      <c r="C52" s="179">
        <v>12852460589.530001</v>
      </c>
      <c r="D52" s="179">
        <v>213008574326.60999</v>
      </c>
      <c r="E52" s="179">
        <v>7767528833.2200003</v>
      </c>
      <c r="F52" s="179">
        <v>304233190312.71997</v>
      </c>
      <c r="G52" s="179">
        <v>152727359015.06</v>
      </c>
      <c r="H52" s="179">
        <v>189659753687.73001</v>
      </c>
      <c r="I52" s="179">
        <v>20043871874.470001</v>
      </c>
      <c r="J52" s="179">
        <v>26544584379.200001</v>
      </c>
      <c r="K52" s="179">
        <v>65682063905.190002</v>
      </c>
      <c r="L52" s="177">
        <v>1001079794035.38</v>
      </c>
      <c r="M52" s="323"/>
    </row>
    <row r="53" spans="1:13" x14ac:dyDescent="0.25">
      <c r="A53" s="196" t="s">
        <v>52</v>
      </c>
      <c r="B53" s="176" t="s">
        <v>62</v>
      </c>
      <c r="C53" s="180">
        <f>+C51/C52</f>
        <v>0.25404787548618363</v>
      </c>
      <c r="D53" s="180">
        <f t="shared" ref="D53:I53" si="0">+D51/D52</f>
        <v>0.17045561702881259</v>
      </c>
      <c r="E53" s="180">
        <f t="shared" si="0"/>
        <v>0.11342075809904463</v>
      </c>
      <c r="F53" s="180">
        <f t="shared" si="0"/>
        <v>0.24228985757132915</v>
      </c>
      <c r="G53" s="180">
        <f t="shared" si="0"/>
        <v>0.20329173454651583</v>
      </c>
      <c r="H53" s="180">
        <f t="shared" si="0"/>
        <v>0.26233673416475006</v>
      </c>
      <c r="I53" s="180">
        <f t="shared" si="0"/>
        <v>9.1373390939639892E-2</v>
      </c>
      <c r="J53" s="180">
        <f>+J51/J52</f>
        <v>0.18504199409951483</v>
      </c>
      <c r="K53" s="180">
        <f t="shared" ref="K53" si="1">+K51/K52</f>
        <v>0.11881817266666818</v>
      </c>
      <c r="L53" s="319" t="s">
        <v>53</v>
      </c>
      <c r="M53" s="320"/>
    </row>
  </sheetData>
  <sheetProtection formatCells="0" formatColumns="0" formatRows="0" insertColumns="0" insertRows="0" insertHyperlinks="0" deleteColumns="0" deleteRows="0" sort="0" autoFilter="0" pivotTables="0"/>
  <mergeCells count="17">
    <mergeCell ref="M51:M52"/>
    <mergeCell ref="L53:M53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D5E07-886D-4AB5-9117-FED1432F9B05}">
  <dimension ref="A1:O59"/>
  <sheetViews>
    <sheetView showGridLines="0" topLeftCell="A34" zoomScaleNormal="100" workbookViewId="0">
      <selection activeCell="A60" sqref="A60"/>
    </sheetView>
  </sheetViews>
  <sheetFormatPr baseColWidth="10" defaultColWidth="9.140625" defaultRowHeight="15" x14ac:dyDescent="0.25"/>
  <cols>
    <col min="1" max="1" width="99" style="183" bestFit="1" customWidth="1"/>
    <col min="2" max="2" width="19" style="183" customWidth="1"/>
    <col min="3" max="3" width="21.140625" style="183" bestFit="1" customWidth="1"/>
    <col min="4" max="4" width="22.28515625" style="183" bestFit="1" customWidth="1"/>
    <col min="5" max="5" width="20" style="183" bestFit="1" customWidth="1"/>
    <col min="6" max="8" width="22.28515625" style="183" bestFit="1" customWidth="1"/>
    <col min="9" max="11" width="21.140625" style="183" bestFit="1" customWidth="1"/>
    <col min="12" max="12" width="24.7109375" style="183" bestFit="1" customWidth="1"/>
    <col min="13" max="13" width="16.42578125" style="183" bestFit="1" customWidth="1"/>
    <col min="14" max="14" width="17.42578125" style="183" bestFit="1" customWidth="1"/>
    <col min="15" max="15" width="16.42578125" style="183" bestFit="1" customWidth="1"/>
    <col min="16" max="16384" width="9.140625" style="183"/>
  </cols>
  <sheetData>
    <row r="1" spans="1:15" x14ac:dyDescent="0.25">
      <c r="A1" s="187"/>
    </row>
    <row r="2" spans="1:15" x14ac:dyDescent="0.25">
      <c r="A2" s="326" t="s">
        <v>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5" x14ac:dyDescent="0.25">
      <c r="A3" s="326" t="s">
        <v>92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5" x14ac:dyDescent="0.25">
      <c r="A4" s="326" t="s">
        <v>83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5" x14ac:dyDescent="0.25">
      <c r="A5" s="186"/>
    </row>
    <row r="6" spans="1:15" ht="15" customHeight="1" x14ac:dyDescent="0.25">
      <c r="A6" s="291" t="s">
        <v>2</v>
      </c>
      <c r="B6" s="292" t="s">
        <v>3</v>
      </c>
      <c r="C6" s="295" t="s">
        <v>4</v>
      </c>
      <c r="D6" s="293" t="s">
        <v>5</v>
      </c>
      <c r="E6" s="313" t="s">
        <v>6</v>
      </c>
      <c r="F6" s="293" t="s">
        <v>7</v>
      </c>
      <c r="G6" s="313" t="s">
        <v>8</v>
      </c>
      <c r="H6" s="291" t="s">
        <v>9</v>
      </c>
      <c r="I6" s="330" t="s">
        <v>11</v>
      </c>
      <c r="J6" s="324" t="s">
        <v>10</v>
      </c>
      <c r="K6" s="331" t="s">
        <v>12</v>
      </c>
      <c r="L6" s="325" t="s">
        <v>88</v>
      </c>
      <c r="M6" s="324"/>
    </row>
    <row r="7" spans="1:15" x14ac:dyDescent="0.25">
      <c r="A7" s="291"/>
      <c r="B7" s="292"/>
      <c r="C7" s="296"/>
      <c r="D7" s="294"/>
      <c r="E7" s="314"/>
      <c r="F7" s="294"/>
      <c r="G7" s="314"/>
      <c r="H7" s="291"/>
      <c r="I7" s="330"/>
      <c r="J7" s="324"/>
      <c r="K7" s="331"/>
      <c r="L7" s="170" t="s">
        <v>89</v>
      </c>
      <c r="M7" s="170" t="s">
        <v>15</v>
      </c>
    </row>
    <row r="8" spans="1:15" x14ac:dyDescent="0.25">
      <c r="A8" s="190" t="s">
        <v>16</v>
      </c>
      <c r="B8" s="184" t="s">
        <v>62</v>
      </c>
      <c r="C8" s="198">
        <v>2871025712.3200002</v>
      </c>
      <c r="D8" s="199">
        <v>26749820488.060001</v>
      </c>
      <c r="E8" s="200">
        <v>836692626.77999997</v>
      </c>
      <c r="F8" s="199">
        <v>58150489999.190002</v>
      </c>
      <c r="G8" s="200">
        <v>23627211195.799999</v>
      </c>
      <c r="H8" s="199">
        <v>39432357255.199997</v>
      </c>
      <c r="I8" s="200">
        <v>1511311262.8699999</v>
      </c>
      <c r="J8" s="199">
        <v>4769370963.1199999</v>
      </c>
      <c r="K8" s="200">
        <v>4941714474.6300001</v>
      </c>
      <c r="L8" s="201">
        <v>162889993977.97</v>
      </c>
      <c r="M8" s="202">
        <f>+(L8/$L$57)</f>
        <v>0.76907727113312763</v>
      </c>
    </row>
    <row r="9" spans="1:15" x14ac:dyDescent="0.25">
      <c r="A9" s="191" t="s">
        <v>18</v>
      </c>
      <c r="B9" s="185" t="s">
        <v>62</v>
      </c>
      <c r="C9" s="203">
        <v>2871025712.3200002</v>
      </c>
      <c r="D9" s="204">
        <v>26749820488.060001</v>
      </c>
      <c r="E9" s="203">
        <v>836692626.77999997</v>
      </c>
      <c r="F9" s="204">
        <v>58150489999.190002</v>
      </c>
      <c r="G9" s="203">
        <v>23627211195.799999</v>
      </c>
      <c r="H9" s="204">
        <v>39432357255.199997</v>
      </c>
      <c r="I9" s="203">
        <v>1511311262.8699999</v>
      </c>
      <c r="J9" s="204">
        <v>4769370963.1199999</v>
      </c>
      <c r="K9" s="203">
        <v>4941714474.6300001</v>
      </c>
      <c r="L9" s="204">
        <v>162889993977.97</v>
      </c>
      <c r="M9" s="205"/>
    </row>
    <row r="10" spans="1:15" s="188" customFormat="1" ht="15" customHeight="1" x14ac:dyDescent="0.25">
      <c r="A10" s="192" t="s">
        <v>19</v>
      </c>
      <c r="B10" s="189" t="s">
        <v>20</v>
      </c>
      <c r="C10" s="206">
        <v>2871025712.3200002</v>
      </c>
      <c r="D10" s="207">
        <v>26749820488.060001</v>
      </c>
      <c r="E10" s="206">
        <v>836692626.77999997</v>
      </c>
      <c r="F10" s="207">
        <v>58150489999.190002</v>
      </c>
      <c r="G10" s="206">
        <v>23627211195.799999</v>
      </c>
      <c r="H10" s="207">
        <v>39432357255.199997</v>
      </c>
      <c r="I10" s="206">
        <v>1511311262.8699999</v>
      </c>
      <c r="J10" s="207">
        <v>4769370963.1199999</v>
      </c>
      <c r="K10" s="206">
        <v>4941714474.6300001</v>
      </c>
      <c r="L10" s="207">
        <v>162889993977.97</v>
      </c>
      <c r="M10" s="208"/>
    </row>
    <row r="11" spans="1:15" x14ac:dyDescent="0.25">
      <c r="A11" s="190" t="s">
        <v>21</v>
      </c>
      <c r="B11" s="184" t="s">
        <v>62</v>
      </c>
      <c r="C11" s="198">
        <v>24447822.899999999</v>
      </c>
      <c r="D11" s="199">
        <v>574867383.35000002</v>
      </c>
      <c r="E11" s="209" t="s">
        <v>62</v>
      </c>
      <c r="F11" s="199">
        <v>1729083541.1199999</v>
      </c>
      <c r="G11" s="200">
        <v>490633927.37</v>
      </c>
      <c r="H11" s="199">
        <v>1066827800.8</v>
      </c>
      <c r="I11" s="200">
        <v>93777629.349999994</v>
      </c>
      <c r="J11" s="199">
        <v>28860495.149999999</v>
      </c>
      <c r="K11" s="200">
        <v>328585187.55000001</v>
      </c>
      <c r="L11" s="199">
        <v>4337083787.5900002</v>
      </c>
      <c r="M11" s="202">
        <f>+(L11/$L$57)</f>
        <v>2.0477332478056096E-2</v>
      </c>
      <c r="O11" s="217"/>
    </row>
    <row r="12" spans="1:15" x14ac:dyDescent="0.25">
      <c r="A12" s="191" t="s">
        <v>68</v>
      </c>
      <c r="B12" s="185" t="s">
        <v>62</v>
      </c>
      <c r="C12" s="186" t="s">
        <v>62</v>
      </c>
      <c r="D12" s="204">
        <v>574867383.35000002</v>
      </c>
      <c r="E12" s="186" t="s">
        <v>62</v>
      </c>
      <c r="F12" s="204">
        <v>551483143.89999998</v>
      </c>
      <c r="G12" s="203">
        <v>490633927.37</v>
      </c>
      <c r="H12" s="204">
        <v>1066827800.8</v>
      </c>
      <c r="I12" s="203">
        <v>93777629.349999994</v>
      </c>
      <c r="J12" s="210" t="s">
        <v>62</v>
      </c>
      <c r="K12" s="203">
        <v>328585187.55000001</v>
      </c>
      <c r="L12" s="204">
        <v>3106175072.3200002</v>
      </c>
      <c r="M12" s="205"/>
    </row>
    <row r="13" spans="1:15" s="188" customFormat="1" x14ac:dyDescent="0.25">
      <c r="A13" s="192" t="s">
        <v>22</v>
      </c>
      <c r="B13" s="189" t="s">
        <v>23</v>
      </c>
      <c r="C13" s="211" t="s">
        <v>62</v>
      </c>
      <c r="D13" s="207">
        <v>574867383.35000002</v>
      </c>
      <c r="E13" s="211" t="s">
        <v>62</v>
      </c>
      <c r="F13" s="207">
        <v>551483143.89999998</v>
      </c>
      <c r="G13" s="206">
        <v>490633927.37</v>
      </c>
      <c r="H13" s="207">
        <v>1066827800.8</v>
      </c>
      <c r="I13" s="206">
        <v>93777629.349999994</v>
      </c>
      <c r="J13" s="212" t="s">
        <v>62</v>
      </c>
      <c r="K13" s="206">
        <v>328585187.55000001</v>
      </c>
      <c r="L13" s="207">
        <v>3106175072.3200002</v>
      </c>
      <c r="M13" s="208"/>
    </row>
    <row r="14" spans="1:15" x14ac:dyDescent="0.25">
      <c r="A14" s="191" t="s">
        <v>69</v>
      </c>
      <c r="B14" s="185" t="s">
        <v>62</v>
      </c>
      <c r="C14" s="203">
        <v>24447822.899999999</v>
      </c>
      <c r="D14" s="210" t="s">
        <v>62</v>
      </c>
      <c r="E14" s="186" t="s">
        <v>62</v>
      </c>
      <c r="F14" s="210" t="s">
        <v>62</v>
      </c>
      <c r="G14" s="186" t="s">
        <v>62</v>
      </c>
      <c r="H14" s="210" t="s">
        <v>62</v>
      </c>
      <c r="I14" s="186" t="s">
        <v>62</v>
      </c>
      <c r="J14" s="210" t="s">
        <v>62</v>
      </c>
      <c r="K14" s="186" t="s">
        <v>62</v>
      </c>
      <c r="L14" s="204">
        <v>24447822.899999999</v>
      </c>
      <c r="M14" s="205"/>
    </row>
    <row r="15" spans="1:15" s="188" customFormat="1" x14ac:dyDescent="0.25">
      <c r="A15" s="192" t="s">
        <v>22</v>
      </c>
      <c r="B15" s="189" t="s">
        <v>25</v>
      </c>
      <c r="C15" s="206">
        <v>24447822.899999999</v>
      </c>
      <c r="D15" s="212" t="s">
        <v>62</v>
      </c>
      <c r="E15" s="211" t="s">
        <v>62</v>
      </c>
      <c r="F15" s="212" t="s">
        <v>62</v>
      </c>
      <c r="G15" s="211" t="s">
        <v>62</v>
      </c>
      <c r="H15" s="212" t="s">
        <v>62</v>
      </c>
      <c r="I15" s="211" t="s">
        <v>62</v>
      </c>
      <c r="J15" s="212" t="s">
        <v>62</v>
      </c>
      <c r="K15" s="211" t="s">
        <v>62</v>
      </c>
      <c r="L15" s="207">
        <v>24447822.899999999</v>
      </c>
      <c r="M15" s="208"/>
    </row>
    <row r="16" spans="1:15" x14ac:dyDescent="0.25">
      <c r="A16" s="191" t="s">
        <v>91</v>
      </c>
      <c r="B16" s="185" t="s">
        <v>62</v>
      </c>
      <c r="C16" s="186" t="s">
        <v>62</v>
      </c>
      <c r="D16" s="210" t="s">
        <v>62</v>
      </c>
      <c r="E16" s="186" t="s">
        <v>62</v>
      </c>
      <c r="F16" s="204">
        <v>380206532.61000001</v>
      </c>
      <c r="G16" s="186" t="s">
        <v>62</v>
      </c>
      <c r="H16" s="210" t="s">
        <v>62</v>
      </c>
      <c r="I16" s="186" t="s">
        <v>62</v>
      </c>
      <c r="J16" s="210" t="s">
        <v>62</v>
      </c>
      <c r="K16" s="186" t="s">
        <v>62</v>
      </c>
      <c r="L16" s="204">
        <v>380206532.61000001</v>
      </c>
      <c r="M16" s="205"/>
    </row>
    <row r="17" spans="1:13" s="188" customFormat="1" x14ac:dyDescent="0.25">
      <c r="A17" s="192" t="s">
        <v>22</v>
      </c>
      <c r="B17" s="189" t="s">
        <v>23</v>
      </c>
      <c r="C17" s="211" t="s">
        <v>62</v>
      </c>
      <c r="D17" s="212" t="s">
        <v>62</v>
      </c>
      <c r="E17" s="211" t="s">
        <v>62</v>
      </c>
      <c r="F17" s="207">
        <v>380206532.61000001</v>
      </c>
      <c r="G17" s="211" t="s">
        <v>62</v>
      </c>
      <c r="H17" s="212" t="s">
        <v>62</v>
      </c>
      <c r="I17" s="211" t="s">
        <v>62</v>
      </c>
      <c r="J17" s="212" t="s">
        <v>62</v>
      </c>
      <c r="K17" s="211" t="s">
        <v>62</v>
      </c>
      <c r="L17" s="207">
        <v>380206532.61000001</v>
      </c>
      <c r="M17" s="208"/>
    </row>
    <row r="18" spans="1:13" x14ac:dyDescent="0.25">
      <c r="A18" s="191" t="s">
        <v>71</v>
      </c>
      <c r="B18" s="185" t="s">
        <v>62</v>
      </c>
      <c r="C18" s="186" t="s">
        <v>62</v>
      </c>
      <c r="D18" s="210" t="s">
        <v>62</v>
      </c>
      <c r="E18" s="186" t="s">
        <v>62</v>
      </c>
      <c r="F18" s="210" t="s">
        <v>62</v>
      </c>
      <c r="G18" s="186" t="s">
        <v>62</v>
      </c>
      <c r="H18" s="210" t="s">
        <v>62</v>
      </c>
      <c r="I18" s="186" t="s">
        <v>62</v>
      </c>
      <c r="J18" s="204">
        <v>28860495.149999999</v>
      </c>
      <c r="K18" s="186" t="s">
        <v>62</v>
      </c>
      <c r="L18" s="204">
        <v>28860495.149999999</v>
      </c>
      <c r="M18" s="205"/>
    </row>
    <row r="19" spans="1:13" s="188" customFormat="1" x14ac:dyDescent="0.25">
      <c r="A19" s="192" t="s">
        <v>22</v>
      </c>
      <c r="B19" s="189" t="s">
        <v>23</v>
      </c>
      <c r="C19" s="211" t="s">
        <v>62</v>
      </c>
      <c r="D19" s="212" t="s">
        <v>62</v>
      </c>
      <c r="E19" s="211" t="s">
        <v>62</v>
      </c>
      <c r="F19" s="212" t="s">
        <v>62</v>
      </c>
      <c r="G19" s="211" t="s">
        <v>62</v>
      </c>
      <c r="H19" s="212" t="s">
        <v>62</v>
      </c>
      <c r="I19" s="211" t="s">
        <v>62</v>
      </c>
      <c r="J19" s="207">
        <v>28860495.149999999</v>
      </c>
      <c r="K19" s="211" t="s">
        <v>62</v>
      </c>
      <c r="L19" s="207">
        <v>28860495.149999999</v>
      </c>
      <c r="M19" s="208"/>
    </row>
    <row r="20" spans="1:13" x14ac:dyDescent="0.25">
      <c r="A20" s="191" t="s">
        <v>72</v>
      </c>
      <c r="B20" s="185" t="s">
        <v>62</v>
      </c>
      <c r="C20" s="186" t="s">
        <v>62</v>
      </c>
      <c r="D20" s="210" t="s">
        <v>62</v>
      </c>
      <c r="E20" s="186" t="s">
        <v>62</v>
      </c>
      <c r="F20" s="204">
        <v>797393864.61000001</v>
      </c>
      <c r="G20" s="186" t="s">
        <v>62</v>
      </c>
      <c r="H20" s="210" t="s">
        <v>62</v>
      </c>
      <c r="I20" s="186" t="s">
        <v>62</v>
      </c>
      <c r="J20" s="210" t="s">
        <v>62</v>
      </c>
      <c r="K20" s="186" t="s">
        <v>62</v>
      </c>
      <c r="L20" s="204">
        <v>797393864.61000001</v>
      </c>
      <c r="M20" s="205"/>
    </row>
    <row r="21" spans="1:13" s="188" customFormat="1" x14ac:dyDescent="0.25">
      <c r="A21" s="192" t="s">
        <v>22</v>
      </c>
      <c r="B21" s="189" t="s">
        <v>23</v>
      </c>
      <c r="C21" s="211" t="s">
        <v>62</v>
      </c>
      <c r="D21" s="212" t="s">
        <v>62</v>
      </c>
      <c r="E21" s="211" t="s">
        <v>62</v>
      </c>
      <c r="F21" s="207">
        <v>797393864.61000001</v>
      </c>
      <c r="G21" s="211" t="s">
        <v>62</v>
      </c>
      <c r="H21" s="212" t="s">
        <v>62</v>
      </c>
      <c r="I21" s="211" t="s">
        <v>62</v>
      </c>
      <c r="J21" s="212" t="s">
        <v>62</v>
      </c>
      <c r="K21" s="211" t="s">
        <v>62</v>
      </c>
      <c r="L21" s="207">
        <v>797393864.61000001</v>
      </c>
      <c r="M21" s="208"/>
    </row>
    <row r="22" spans="1:13" x14ac:dyDescent="0.25">
      <c r="A22" s="190" t="s">
        <v>32</v>
      </c>
      <c r="B22" s="184" t="s">
        <v>62</v>
      </c>
      <c r="C22" s="213" t="s">
        <v>62</v>
      </c>
      <c r="D22" s="214" t="s">
        <v>62</v>
      </c>
      <c r="E22" s="200">
        <v>40144037.130000003</v>
      </c>
      <c r="F22" s="199">
        <v>3196313046.0100002</v>
      </c>
      <c r="G22" s="200">
        <v>1102880591.9000001</v>
      </c>
      <c r="H22" s="199">
        <v>3539543367.7399998</v>
      </c>
      <c r="I22" s="200">
        <v>125675469.45</v>
      </c>
      <c r="J22" s="199">
        <v>242809805.03</v>
      </c>
      <c r="K22" s="200">
        <v>658624580.21000004</v>
      </c>
      <c r="L22" s="199">
        <v>8905990897.4699993</v>
      </c>
      <c r="M22" s="202">
        <f>+(L22/$L$57)</f>
        <v>4.204920762099755E-2</v>
      </c>
    </row>
    <row r="23" spans="1:13" x14ac:dyDescent="0.25">
      <c r="A23" s="191" t="s">
        <v>33</v>
      </c>
      <c r="B23" s="185" t="s">
        <v>62</v>
      </c>
      <c r="C23" s="186" t="s">
        <v>62</v>
      </c>
      <c r="D23" s="210" t="s">
        <v>62</v>
      </c>
      <c r="E23" s="186" t="s">
        <v>62</v>
      </c>
      <c r="F23" s="204">
        <v>1098504332.4100001</v>
      </c>
      <c r="G23" s="203">
        <v>501916625.50999999</v>
      </c>
      <c r="H23" s="204">
        <v>1332224839.71</v>
      </c>
      <c r="I23" s="203">
        <v>93577277.709999993</v>
      </c>
      <c r="J23" s="204">
        <v>13146065.34</v>
      </c>
      <c r="K23" s="203">
        <v>181102407.09999999</v>
      </c>
      <c r="L23" s="204">
        <v>3220471547.7800002</v>
      </c>
      <c r="M23" s="205"/>
    </row>
    <row r="24" spans="1:13" s="188" customFormat="1" x14ac:dyDescent="0.25">
      <c r="A24" s="192" t="s">
        <v>34</v>
      </c>
      <c r="B24" s="189" t="s">
        <v>35</v>
      </c>
      <c r="C24" s="211" t="s">
        <v>62</v>
      </c>
      <c r="D24" s="212" t="s">
        <v>62</v>
      </c>
      <c r="E24" s="211" t="s">
        <v>62</v>
      </c>
      <c r="F24" s="207">
        <v>1098504332.4100001</v>
      </c>
      <c r="G24" s="206">
        <v>501916625.50999999</v>
      </c>
      <c r="H24" s="207">
        <v>1332224839.71</v>
      </c>
      <c r="I24" s="206">
        <v>93577277.709999993</v>
      </c>
      <c r="J24" s="207">
        <v>13146065.34</v>
      </c>
      <c r="K24" s="206">
        <v>181102407.09999999</v>
      </c>
      <c r="L24" s="207">
        <v>3220471547.7800002</v>
      </c>
      <c r="M24" s="208"/>
    </row>
    <row r="25" spans="1:13" x14ac:dyDescent="0.25">
      <c r="A25" s="191" t="s">
        <v>36</v>
      </c>
      <c r="B25" s="185" t="s">
        <v>62</v>
      </c>
      <c r="C25" s="186" t="s">
        <v>62</v>
      </c>
      <c r="D25" s="210" t="s">
        <v>62</v>
      </c>
      <c r="E25" s="186" t="s">
        <v>62</v>
      </c>
      <c r="F25" s="204">
        <v>2097808713.5999999</v>
      </c>
      <c r="G25" s="203">
        <v>497972842.92000002</v>
      </c>
      <c r="H25" s="204">
        <v>1740955569.3</v>
      </c>
      <c r="I25" s="203">
        <v>15568269.57</v>
      </c>
      <c r="J25" s="204">
        <v>110620437.23999999</v>
      </c>
      <c r="K25" s="203">
        <v>463353668.38999999</v>
      </c>
      <c r="L25" s="204">
        <v>4926279501.0200005</v>
      </c>
      <c r="M25" s="205"/>
    </row>
    <row r="26" spans="1:13" s="188" customFormat="1" x14ac:dyDescent="0.25">
      <c r="A26" s="192" t="s">
        <v>34</v>
      </c>
      <c r="B26" s="189" t="s">
        <v>35</v>
      </c>
      <c r="C26" s="211" t="s">
        <v>62</v>
      </c>
      <c r="D26" s="212" t="s">
        <v>62</v>
      </c>
      <c r="E26" s="211" t="s">
        <v>62</v>
      </c>
      <c r="F26" s="207">
        <v>2097808713.5999999</v>
      </c>
      <c r="G26" s="206">
        <v>497972842.92000002</v>
      </c>
      <c r="H26" s="207">
        <v>1740955569.3</v>
      </c>
      <c r="I26" s="206">
        <v>15568269.57</v>
      </c>
      <c r="J26" s="207">
        <v>110620437.23999999</v>
      </c>
      <c r="K26" s="206">
        <v>463353668.38999999</v>
      </c>
      <c r="L26" s="207">
        <v>4926279501.0200005</v>
      </c>
      <c r="M26" s="208"/>
    </row>
    <row r="27" spans="1:13" x14ac:dyDescent="0.25">
      <c r="A27" s="191" t="s">
        <v>73</v>
      </c>
      <c r="B27" s="185" t="s">
        <v>62</v>
      </c>
      <c r="C27" s="186" t="s">
        <v>62</v>
      </c>
      <c r="D27" s="210" t="s">
        <v>62</v>
      </c>
      <c r="E27" s="203">
        <v>40144037.130000003</v>
      </c>
      <c r="F27" s="210" t="s">
        <v>62</v>
      </c>
      <c r="G27" s="203">
        <v>102991123.47</v>
      </c>
      <c r="H27" s="204">
        <v>466362958.73000002</v>
      </c>
      <c r="I27" s="203">
        <v>16529922.17</v>
      </c>
      <c r="J27" s="204">
        <v>119043302.45</v>
      </c>
      <c r="K27" s="203">
        <v>14168504.720000001</v>
      </c>
      <c r="L27" s="204">
        <v>759239848.66999996</v>
      </c>
      <c r="M27" s="205"/>
    </row>
    <row r="28" spans="1:13" s="188" customFormat="1" x14ac:dyDescent="0.25">
      <c r="A28" s="192" t="s">
        <v>34</v>
      </c>
      <c r="B28" s="189" t="s">
        <v>38</v>
      </c>
      <c r="C28" s="211" t="s">
        <v>62</v>
      </c>
      <c r="D28" s="212" t="s">
        <v>62</v>
      </c>
      <c r="E28" s="206">
        <v>40144037.130000003</v>
      </c>
      <c r="F28" s="212" t="s">
        <v>62</v>
      </c>
      <c r="G28" s="206">
        <v>102991123.47</v>
      </c>
      <c r="H28" s="207">
        <v>466362958.73000002</v>
      </c>
      <c r="I28" s="206">
        <v>16529922.17</v>
      </c>
      <c r="J28" s="207">
        <v>119043302.45</v>
      </c>
      <c r="K28" s="206">
        <v>14168504.720000001</v>
      </c>
      <c r="L28" s="207">
        <v>759239848.66999996</v>
      </c>
      <c r="M28" s="208"/>
    </row>
    <row r="29" spans="1:13" x14ac:dyDescent="0.25">
      <c r="A29" s="190" t="s">
        <v>74</v>
      </c>
      <c r="B29" s="184" t="s">
        <v>62</v>
      </c>
      <c r="C29" s="213" t="s">
        <v>62</v>
      </c>
      <c r="D29" s="214" t="s">
        <v>62</v>
      </c>
      <c r="E29" s="209" t="s">
        <v>62</v>
      </c>
      <c r="F29" s="199">
        <v>761223259.72000003</v>
      </c>
      <c r="G29" s="200">
        <v>246970557.43000001</v>
      </c>
      <c r="H29" s="214" t="s">
        <v>62</v>
      </c>
      <c r="I29" s="200">
        <v>108049181.3</v>
      </c>
      <c r="J29" s="214" t="s">
        <v>62</v>
      </c>
      <c r="K29" s="200">
        <v>108049181.3</v>
      </c>
      <c r="L29" s="199">
        <v>1224292179.75</v>
      </c>
      <c r="M29" s="202">
        <f>+(L29/$L$57)</f>
        <v>5.7804366350403431E-3</v>
      </c>
    </row>
    <row r="30" spans="1:13" x14ac:dyDescent="0.25">
      <c r="A30" s="197" t="s">
        <v>63</v>
      </c>
      <c r="B30" s="185" t="s">
        <v>62</v>
      </c>
      <c r="C30" s="186" t="s">
        <v>62</v>
      </c>
      <c r="D30" s="210" t="s">
        <v>62</v>
      </c>
      <c r="E30" s="186" t="s">
        <v>62</v>
      </c>
      <c r="F30" s="204">
        <v>761223259.72000003</v>
      </c>
      <c r="G30" s="203">
        <v>246970557.43000001</v>
      </c>
      <c r="H30" s="210" t="s">
        <v>62</v>
      </c>
      <c r="I30" s="203">
        <v>108049181.3</v>
      </c>
      <c r="J30" s="210" t="s">
        <v>62</v>
      </c>
      <c r="K30" s="203">
        <v>108049181.3</v>
      </c>
      <c r="L30" s="204">
        <v>1224292179.75</v>
      </c>
      <c r="M30" s="205"/>
    </row>
    <row r="31" spans="1:13" s="188" customFormat="1" x14ac:dyDescent="0.25">
      <c r="A31" s="192" t="s">
        <v>64</v>
      </c>
      <c r="B31" s="189" t="s">
        <v>38</v>
      </c>
      <c r="C31" s="211" t="s">
        <v>62</v>
      </c>
      <c r="D31" s="212" t="s">
        <v>62</v>
      </c>
      <c r="E31" s="211" t="s">
        <v>62</v>
      </c>
      <c r="F31" s="207">
        <v>761223259.72000003</v>
      </c>
      <c r="G31" s="206">
        <v>246970557.43000001</v>
      </c>
      <c r="H31" s="212" t="s">
        <v>62</v>
      </c>
      <c r="I31" s="206">
        <v>108049181.3</v>
      </c>
      <c r="J31" s="212" t="s">
        <v>62</v>
      </c>
      <c r="K31" s="206">
        <v>108049181.3</v>
      </c>
      <c r="L31" s="207">
        <v>1224292179.75</v>
      </c>
      <c r="M31" s="208"/>
    </row>
    <row r="32" spans="1:13" x14ac:dyDescent="0.25">
      <c r="A32" s="190" t="s">
        <v>39</v>
      </c>
      <c r="B32" s="184" t="s">
        <v>62</v>
      </c>
      <c r="C32" s="198">
        <v>398012069.13999999</v>
      </c>
      <c r="D32" s="199">
        <v>9377535873.3299999</v>
      </c>
      <c r="E32" s="209" t="s">
        <v>62</v>
      </c>
      <c r="F32" s="199">
        <v>10635448869.4</v>
      </c>
      <c r="G32" s="200">
        <v>5908801795.6999998</v>
      </c>
      <c r="H32" s="199">
        <v>6276222848.7200003</v>
      </c>
      <c r="I32" s="209" t="s">
        <v>62</v>
      </c>
      <c r="J32" s="214" t="s">
        <v>62</v>
      </c>
      <c r="K32" s="200">
        <v>1845873890.0699999</v>
      </c>
      <c r="L32" s="199">
        <v>34441895346.360001</v>
      </c>
      <c r="M32" s="202">
        <f>+(L32/$L$57)</f>
        <v>0.16261575213277829</v>
      </c>
    </row>
    <row r="33" spans="1:13" x14ac:dyDescent="0.25">
      <c r="A33" s="191" t="s">
        <v>40</v>
      </c>
      <c r="B33" s="185" t="s">
        <v>62</v>
      </c>
      <c r="C33" s="186" t="s">
        <v>62</v>
      </c>
      <c r="D33" s="204">
        <v>3965270844</v>
      </c>
      <c r="E33" s="186" t="s">
        <v>62</v>
      </c>
      <c r="F33" s="204">
        <v>3760451579.9099998</v>
      </c>
      <c r="G33" s="203">
        <v>2423151432.6599998</v>
      </c>
      <c r="H33" s="204">
        <v>3019391918.1799998</v>
      </c>
      <c r="I33" s="186" t="s">
        <v>62</v>
      </c>
      <c r="J33" s="210" t="s">
        <v>62</v>
      </c>
      <c r="K33" s="203">
        <v>937104533.71000004</v>
      </c>
      <c r="L33" s="204">
        <v>14105370308.459999</v>
      </c>
      <c r="M33" s="205"/>
    </row>
    <row r="34" spans="1:13" s="188" customFormat="1" x14ac:dyDescent="0.25">
      <c r="A34" s="192" t="s">
        <v>45</v>
      </c>
      <c r="B34" s="189" t="s">
        <v>42</v>
      </c>
      <c r="C34" s="211" t="s">
        <v>62</v>
      </c>
      <c r="D34" s="207">
        <v>3965270844</v>
      </c>
      <c r="E34" s="211" t="s">
        <v>62</v>
      </c>
      <c r="F34" s="207">
        <v>3760451579.9099998</v>
      </c>
      <c r="G34" s="206">
        <v>2423151432.6599998</v>
      </c>
      <c r="H34" s="207">
        <v>3019391918.1799998</v>
      </c>
      <c r="I34" s="211" t="s">
        <v>62</v>
      </c>
      <c r="J34" s="212" t="s">
        <v>62</v>
      </c>
      <c r="K34" s="206">
        <v>937104533.71000004</v>
      </c>
      <c r="L34" s="207">
        <v>14105370308.459999</v>
      </c>
      <c r="M34" s="208"/>
    </row>
    <row r="35" spans="1:13" x14ac:dyDescent="0.25">
      <c r="A35" s="191" t="s">
        <v>43</v>
      </c>
      <c r="B35" s="185" t="s">
        <v>62</v>
      </c>
      <c r="C35" s="186" t="s">
        <v>62</v>
      </c>
      <c r="D35" s="204">
        <v>2974319909.6999998</v>
      </c>
      <c r="E35" s="186" t="s">
        <v>62</v>
      </c>
      <c r="F35" s="204">
        <v>1273057196.48</v>
      </c>
      <c r="G35" s="203">
        <v>1273057196.5</v>
      </c>
      <c r="H35" s="204">
        <v>1221371074.3099999</v>
      </c>
      <c r="I35" s="186" t="s">
        <v>62</v>
      </c>
      <c r="J35" s="210" t="s">
        <v>62</v>
      </c>
      <c r="K35" s="203">
        <v>278595836.88</v>
      </c>
      <c r="L35" s="204">
        <v>7020401213.8699999</v>
      </c>
      <c r="M35" s="205"/>
    </row>
    <row r="36" spans="1:13" s="188" customFormat="1" x14ac:dyDescent="0.25">
      <c r="A36" s="192" t="s">
        <v>45</v>
      </c>
      <c r="B36" s="189" t="s">
        <v>42</v>
      </c>
      <c r="C36" s="211" t="s">
        <v>62</v>
      </c>
      <c r="D36" s="207">
        <v>2974319909.6999998</v>
      </c>
      <c r="E36" s="211" t="s">
        <v>62</v>
      </c>
      <c r="F36" s="207">
        <v>1273057196.48</v>
      </c>
      <c r="G36" s="206">
        <v>1273057196.5</v>
      </c>
      <c r="H36" s="207">
        <v>1221371074.3099999</v>
      </c>
      <c r="I36" s="211" t="s">
        <v>62</v>
      </c>
      <c r="J36" s="212" t="s">
        <v>62</v>
      </c>
      <c r="K36" s="206">
        <v>278595836.88</v>
      </c>
      <c r="L36" s="207">
        <v>7020401213.8699999</v>
      </c>
      <c r="M36" s="208"/>
    </row>
    <row r="37" spans="1:13" x14ac:dyDescent="0.25">
      <c r="A37" s="197" t="s">
        <v>65</v>
      </c>
      <c r="B37" s="185" t="s">
        <v>62</v>
      </c>
      <c r="C37" s="186" t="s">
        <v>62</v>
      </c>
      <c r="D37" s="210" t="s">
        <v>62</v>
      </c>
      <c r="E37" s="186" t="s">
        <v>62</v>
      </c>
      <c r="F37" s="210" t="s">
        <v>62</v>
      </c>
      <c r="G37" s="203">
        <v>346123459.89999998</v>
      </c>
      <c r="H37" s="204">
        <v>438423049.20999998</v>
      </c>
      <c r="I37" s="186" t="s">
        <v>62</v>
      </c>
      <c r="J37" s="210" t="s">
        <v>62</v>
      </c>
      <c r="K37" s="186" t="s">
        <v>62</v>
      </c>
      <c r="L37" s="204">
        <v>784546509.11000001</v>
      </c>
      <c r="M37" s="205"/>
    </row>
    <row r="38" spans="1:13" s="188" customFormat="1" x14ac:dyDescent="0.25">
      <c r="A38" s="192" t="s">
        <v>45</v>
      </c>
      <c r="B38" s="189" t="s">
        <v>42</v>
      </c>
      <c r="C38" s="211" t="s">
        <v>62</v>
      </c>
      <c r="D38" s="212" t="s">
        <v>62</v>
      </c>
      <c r="E38" s="211" t="s">
        <v>62</v>
      </c>
      <c r="F38" s="212" t="s">
        <v>62</v>
      </c>
      <c r="G38" s="206">
        <v>346123459.89999998</v>
      </c>
      <c r="H38" s="207">
        <v>438423049.20999998</v>
      </c>
      <c r="I38" s="211" t="s">
        <v>62</v>
      </c>
      <c r="J38" s="212" t="s">
        <v>62</v>
      </c>
      <c r="K38" s="211" t="s">
        <v>62</v>
      </c>
      <c r="L38" s="207">
        <v>784546509.11000001</v>
      </c>
      <c r="M38" s="208"/>
    </row>
    <row r="39" spans="1:13" x14ac:dyDescent="0.25">
      <c r="A39" s="191" t="s">
        <v>75</v>
      </c>
      <c r="B39" s="185" t="s">
        <v>62</v>
      </c>
      <c r="C39" s="203">
        <v>126374355.09</v>
      </c>
      <c r="D39" s="210" t="s">
        <v>62</v>
      </c>
      <c r="E39" s="186" t="s">
        <v>62</v>
      </c>
      <c r="F39" s="210" t="s">
        <v>62</v>
      </c>
      <c r="G39" s="203">
        <v>333571491.30000001</v>
      </c>
      <c r="H39" s="210" t="s">
        <v>62</v>
      </c>
      <c r="I39" s="186" t="s">
        <v>62</v>
      </c>
      <c r="J39" s="210" t="s">
        <v>62</v>
      </c>
      <c r="K39" s="186" t="s">
        <v>62</v>
      </c>
      <c r="L39" s="204">
        <v>459945846.38999999</v>
      </c>
      <c r="M39" s="205"/>
    </row>
    <row r="40" spans="1:13" s="188" customFormat="1" x14ac:dyDescent="0.25">
      <c r="A40" s="192" t="s">
        <v>45</v>
      </c>
      <c r="B40" s="189" t="s">
        <v>42</v>
      </c>
      <c r="C40" s="206">
        <v>126374355.09</v>
      </c>
      <c r="D40" s="212" t="s">
        <v>62</v>
      </c>
      <c r="E40" s="211" t="s">
        <v>62</v>
      </c>
      <c r="F40" s="212" t="s">
        <v>62</v>
      </c>
      <c r="G40" s="206">
        <v>333571491.30000001</v>
      </c>
      <c r="H40" s="212" t="s">
        <v>62</v>
      </c>
      <c r="I40" s="211" t="s">
        <v>62</v>
      </c>
      <c r="J40" s="212" t="s">
        <v>62</v>
      </c>
      <c r="K40" s="211" t="s">
        <v>62</v>
      </c>
      <c r="L40" s="207">
        <v>459945846.38999999</v>
      </c>
      <c r="M40" s="208"/>
    </row>
    <row r="41" spans="1:13" x14ac:dyDescent="0.25">
      <c r="A41" s="191" t="s">
        <v>66</v>
      </c>
      <c r="B41" s="185" t="s">
        <v>62</v>
      </c>
      <c r="C41" s="203">
        <v>75352613.670000002</v>
      </c>
      <c r="D41" s="210" t="s">
        <v>62</v>
      </c>
      <c r="E41" s="186" t="s">
        <v>62</v>
      </c>
      <c r="F41" s="210" t="s">
        <v>62</v>
      </c>
      <c r="G41" s="203">
        <v>113034628.72</v>
      </c>
      <c r="H41" s="210" t="s">
        <v>62</v>
      </c>
      <c r="I41" s="186" t="s">
        <v>62</v>
      </c>
      <c r="J41" s="210" t="s">
        <v>62</v>
      </c>
      <c r="K41" s="186" t="s">
        <v>62</v>
      </c>
      <c r="L41" s="204">
        <v>188387242.38999999</v>
      </c>
      <c r="M41" s="205"/>
    </row>
    <row r="42" spans="1:13" s="188" customFormat="1" x14ac:dyDescent="0.25">
      <c r="A42" s="192" t="s">
        <v>45</v>
      </c>
      <c r="B42" s="189" t="s">
        <v>42</v>
      </c>
      <c r="C42" s="206">
        <v>75352613.670000002</v>
      </c>
      <c r="D42" s="212" t="s">
        <v>62</v>
      </c>
      <c r="E42" s="211" t="s">
        <v>62</v>
      </c>
      <c r="F42" s="212" t="s">
        <v>62</v>
      </c>
      <c r="G42" s="206">
        <v>113034628.72</v>
      </c>
      <c r="H42" s="212" t="s">
        <v>62</v>
      </c>
      <c r="I42" s="211" t="s">
        <v>62</v>
      </c>
      <c r="J42" s="212" t="s">
        <v>62</v>
      </c>
      <c r="K42" s="211" t="s">
        <v>62</v>
      </c>
      <c r="L42" s="207">
        <v>188387242.38999999</v>
      </c>
      <c r="M42" s="208"/>
    </row>
    <row r="43" spans="1:13" x14ac:dyDescent="0.25">
      <c r="A43" s="197" t="s">
        <v>44</v>
      </c>
      <c r="B43" s="185" t="s">
        <v>62</v>
      </c>
      <c r="C43" s="186" t="s">
        <v>62</v>
      </c>
      <c r="D43" s="210" t="s">
        <v>62</v>
      </c>
      <c r="E43" s="186" t="s">
        <v>62</v>
      </c>
      <c r="F43" s="210" t="s">
        <v>62</v>
      </c>
      <c r="G43" s="203">
        <v>141484838.28</v>
      </c>
      <c r="H43" s="210" t="s">
        <v>62</v>
      </c>
      <c r="I43" s="186" t="s">
        <v>62</v>
      </c>
      <c r="J43" s="210" t="s">
        <v>62</v>
      </c>
      <c r="K43" s="203">
        <v>181245176.03999999</v>
      </c>
      <c r="L43" s="204">
        <v>322730014.31999999</v>
      </c>
      <c r="M43" s="205"/>
    </row>
    <row r="44" spans="1:13" s="188" customFormat="1" x14ac:dyDescent="0.25">
      <c r="A44" s="192" t="s">
        <v>45</v>
      </c>
      <c r="B44" s="189" t="s">
        <v>42</v>
      </c>
      <c r="C44" s="211" t="s">
        <v>62</v>
      </c>
      <c r="D44" s="212" t="s">
        <v>62</v>
      </c>
      <c r="E44" s="211" t="s">
        <v>62</v>
      </c>
      <c r="F44" s="212" t="s">
        <v>62</v>
      </c>
      <c r="G44" s="206">
        <v>141484838.28</v>
      </c>
      <c r="H44" s="212" t="s">
        <v>62</v>
      </c>
      <c r="I44" s="211" t="s">
        <v>62</v>
      </c>
      <c r="J44" s="212" t="s">
        <v>62</v>
      </c>
      <c r="K44" s="206">
        <v>181245176.03999999</v>
      </c>
      <c r="L44" s="207">
        <v>322730014.31999999</v>
      </c>
      <c r="M44" s="208"/>
    </row>
    <row r="45" spans="1:13" x14ac:dyDescent="0.25">
      <c r="A45" s="197" t="s">
        <v>46</v>
      </c>
      <c r="B45" s="185" t="s">
        <v>62</v>
      </c>
      <c r="C45" s="203">
        <v>137885983.91</v>
      </c>
      <c r="D45" s="204">
        <v>110899454.48999999</v>
      </c>
      <c r="E45" s="186" t="s">
        <v>62</v>
      </c>
      <c r="F45" s="210" t="s">
        <v>62</v>
      </c>
      <c r="G45" s="203">
        <v>287704869.08999997</v>
      </c>
      <c r="H45" s="210" t="s">
        <v>62</v>
      </c>
      <c r="I45" s="186" t="s">
        <v>62</v>
      </c>
      <c r="J45" s="210" t="s">
        <v>62</v>
      </c>
      <c r="K45" s="186" t="s">
        <v>62</v>
      </c>
      <c r="L45" s="204">
        <v>536490307.49000001</v>
      </c>
      <c r="M45" s="205"/>
    </row>
    <row r="46" spans="1:13" s="188" customFormat="1" x14ac:dyDescent="0.25">
      <c r="A46" s="192" t="s">
        <v>45</v>
      </c>
      <c r="B46" s="189" t="s">
        <v>42</v>
      </c>
      <c r="C46" s="206">
        <v>137885983.91</v>
      </c>
      <c r="D46" s="207">
        <v>110899454.48999999</v>
      </c>
      <c r="E46" s="211" t="s">
        <v>62</v>
      </c>
      <c r="F46" s="212" t="s">
        <v>62</v>
      </c>
      <c r="G46" s="206">
        <v>287704869.08999997</v>
      </c>
      <c r="H46" s="212" t="s">
        <v>62</v>
      </c>
      <c r="I46" s="211" t="s">
        <v>62</v>
      </c>
      <c r="J46" s="212" t="s">
        <v>62</v>
      </c>
      <c r="K46" s="211" t="s">
        <v>62</v>
      </c>
      <c r="L46" s="207">
        <v>536490307.49000001</v>
      </c>
      <c r="M46" s="208"/>
    </row>
    <row r="47" spans="1:13" x14ac:dyDescent="0.25">
      <c r="A47" s="197" t="s">
        <v>79</v>
      </c>
      <c r="B47" s="185" t="s">
        <v>62</v>
      </c>
      <c r="C47" s="186" t="s">
        <v>62</v>
      </c>
      <c r="D47" s="204">
        <v>1536155449.5599999</v>
      </c>
      <c r="E47" s="186" t="s">
        <v>62</v>
      </c>
      <c r="F47" s="204">
        <v>1475767060.3199999</v>
      </c>
      <c r="G47" s="203">
        <v>580920945.62</v>
      </c>
      <c r="H47" s="204">
        <v>1017925082.72</v>
      </c>
      <c r="I47" s="186" t="s">
        <v>62</v>
      </c>
      <c r="J47" s="210" t="s">
        <v>62</v>
      </c>
      <c r="K47" s="203">
        <v>448928343.44</v>
      </c>
      <c r="L47" s="204">
        <v>5059696881.6599998</v>
      </c>
      <c r="M47" s="205"/>
    </row>
    <row r="48" spans="1:13" s="188" customFormat="1" x14ac:dyDescent="0.25">
      <c r="A48" s="192" t="s">
        <v>45</v>
      </c>
      <c r="B48" s="189" t="s">
        <v>42</v>
      </c>
      <c r="C48" s="211" t="s">
        <v>62</v>
      </c>
      <c r="D48" s="207">
        <v>1536155449.5599999</v>
      </c>
      <c r="E48" s="211" t="s">
        <v>62</v>
      </c>
      <c r="F48" s="207">
        <v>1475767060.3199999</v>
      </c>
      <c r="G48" s="206">
        <v>580920945.62</v>
      </c>
      <c r="H48" s="207">
        <v>1017925082.72</v>
      </c>
      <c r="I48" s="211" t="s">
        <v>62</v>
      </c>
      <c r="J48" s="212" t="s">
        <v>62</v>
      </c>
      <c r="K48" s="206">
        <v>448928343.44</v>
      </c>
      <c r="L48" s="207">
        <v>5059696881.6599998</v>
      </c>
      <c r="M48" s="208"/>
    </row>
    <row r="49" spans="1:14" x14ac:dyDescent="0.25">
      <c r="A49" s="197" t="s">
        <v>48</v>
      </c>
      <c r="B49" s="185" t="s">
        <v>62</v>
      </c>
      <c r="C49" s="186" t="s">
        <v>62</v>
      </c>
      <c r="D49" s="204">
        <v>790890215.58000004</v>
      </c>
      <c r="E49" s="186" t="s">
        <v>62</v>
      </c>
      <c r="F49" s="204">
        <v>2279509772.9000001</v>
      </c>
      <c r="G49" s="203">
        <v>120197071.48</v>
      </c>
      <c r="H49" s="210" t="s">
        <v>62</v>
      </c>
      <c r="I49" s="186" t="s">
        <v>62</v>
      </c>
      <c r="J49" s="210" t="s">
        <v>62</v>
      </c>
      <c r="K49" s="186" t="s">
        <v>62</v>
      </c>
      <c r="L49" s="204">
        <v>3190597059.96</v>
      </c>
      <c r="M49" s="205"/>
    </row>
    <row r="50" spans="1:14" s="188" customFormat="1" x14ac:dyDescent="0.25">
      <c r="A50" s="192" t="s">
        <v>45</v>
      </c>
      <c r="B50" s="189" t="s">
        <v>42</v>
      </c>
      <c r="C50" s="211" t="s">
        <v>62</v>
      </c>
      <c r="D50" s="207">
        <v>790890215.58000004</v>
      </c>
      <c r="E50" s="211" t="s">
        <v>62</v>
      </c>
      <c r="F50" s="207">
        <v>2279509772.9000001</v>
      </c>
      <c r="G50" s="206">
        <v>120197071.48</v>
      </c>
      <c r="H50" s="212" t="s">
        <v>62</v>
      </c>
      <c r="I50" s="211" t="s">
        <v>62</v>
      </c>
      <c r="J50" s="212" t="s">
        <v>62</v>
      </c>
      <c r="K50" s="211" t="s">
        <v>62</v>
      </c>
      <c r="L50" s="207">
        <v>3190597059.96</v>
      </c>
      <c r="M50" s="208"/>
    </row>
    <row r="51" spans="1:14" x14ac:dyDescent="0.25">
      <c r="A51" s="197" t="s">
        <v>47</v>
      </c>
      <c r="B51" s="185" t="s">
        <v>62</v>
      </c>
      <c r="C51" s="186" t="s">
        <v>62</v>
      </c>
      <c r="D51" s="210" t="s">
        <v>62</v>
      </c>
      <c r="E51" s="186" t="s">
        <v>62</v>
      </c>
      <c r="F51" s="204">
        <v>1846663259.79</v>
      </c>
      <c r="G51" s="186" t="s">
        <v>62</v>
      </c>
      <c r="H51" s="210" t="s">
        <v>62</v>
      </c>
      <c r="I51" s="186" t="s">
        <v>62</v>
      </c>
      <c r="J51" s="210" t="s">
        <v>62</v>
      </c>
      <c r="K51" s="186" t="s">
        <v>62</v>
      </c>
      <c r="L51" s="204">
        <v>1846663259.79</v>
      </c>
      <c r="M51" s="205"/>
    </row>
    <row r="52" spans="1:14" s="188" customFormat="1" x14ac:dyDescent="0.25">
      <c r="A52" s="192" t="s">
        <v>45</v>
      </c>
      <c r="B52" s="189" t="s">
        <v>42</v>
      </c>
      <c r="C52" s="211" t="s">
        <v>62</v>
      </c>
      <c r="D52" s="212" t="s">
        <v>62</v>
      </c>
      <c r="E52" s="211" t="s">
        <v>62</v>
      </c>
      <c r="F52" s="207">
        <v>1846663259.79</v>
      </c>
      <c r="G52" s="211" t="s">
        <v>62</v>
      </c>
      <c r="H52" s="212" t="s">
        <v>62</v>
      </c>
      <c r="I52" s="211" t="s">
        <v>62</v>
      </c>
      <c r="J52" s="212" t="s">
        <v>62</v>
      </c>
      <c r="K52" s="211" t="s">
        <v>62</v>
      </c>
      <c r="L52" s="207">
        <v>1846663259.79</v>
      </c>
      <c r="M52" s="208"/>
    </row>
    <row r="53" spans="1:14" x14ac:dyDescent="0.25">
      <c r="A53" s="191" t="s">
        <v>76</v>
      </c>
      <c r="B53" s="185" t="s">
        <v>62</v>
      </c>
      <c r="C53" s="203">
        <v>58399116.469999999</v>
      </c>
      <c r="D53" s="210" t="s">
        <v>62</v>
      </c>
      <c r="E53" s="186" t="s">
        <v>62</v>
      </c>
      <c r="F53" s="210" t="s">
        <v>62</v>
      </c>
      <c r="G53" s="186" t="s">
        <v>62</v>
      </c>
      <c r="H53" s="210" t="s">
        <v>62</v>
      </c>
      <c r="I53" s="186" t="s">
        <v>62</v>
      </c>
      <c r="J53" s="210" t="s">
        <v>62</v>
      </c>
      <c r="K53" s="186" t="s">
        <v>62</v>
      </c>
      <c r="L53" s="204">
        <v>58399116.469999999</v>
      </c>
      <c r="M53" s="205"/>
    </row>
    <row r="54" spans="1:14" s="188" customFormat="1" x14ac:dyDescent="0.25">
      <c r="A54" s="192" t="s">
        <v>45</v>
      </c>
      <c r="B54" s="189" t="s">
        <v>42</v>
      </c>
      <c r="C54" s="206">
        <v>58399116.469999999</v>
      </c>
      <c r="D54" s="212" t="s">
        <v>62</v>
      </c>
      <c r="E54" s="211" t="s">
        <v>62</v>
      </c>
      <c r="F54" s="212" t="s">
        <v>62</v>
      </c>
      <c r="G54" s="211" t="s">
        <v>62</v>
      </c>
      <c r="H54" s="212" t="s">
        <v>62</v>
      </c>
      <c r="I54" s="211" t="s">
        <v>62</v>
      </c>
      <c r="J54" s="212" t="s">
        <v>62</v>
      </c>
      <c r="K54" s="211" t="s">
        <v>62</v>
      </c>
      <c r="L54" s="207">
        <v>58399116.469999999</v>
      </c>
      <c r="M54" s="208"/>
    </row>
    <row r="55" spans="1:14" x14ac:dyDescent="0.25">
      <c r="A55" s="197" t="s">
        <v>80</v>
      </c>
      <c r="B55" s="185" t="s">
        <v>62</v>
      </c>
      <c r="C55" s="186" t="s">
        <v>62</v>
      </c>
      <c r="D55" s="210" t="s">
        <v>62</v>
      </c>
      <c r="E55" s="186" t="s">
        <v>62</v>
      </c>
      <c r="F55" s="210" t="s">
        <v>62</v>
      </c>
      <c r="G55" s="203">
        <v>289555862.14999998</v>
      </c>
      <c r="H55" s="204">
        <v>579111724.29999995</v>
      </c>
      <c r="I55" s="186" t="s">
        <v>62</v>
      </c>
      <c r="J55" s="210" t="s">
        <v>62</v>
      </c>
      <c r="K55" s="186" t="s">
        <v>62</v>
      </c>
      <c r="L55" s="204">
        <v>868667586.45000005</v>
      </c>
      <c r="M55" s="205"/>
    </row>
    <row r="56" spans="1:14" s="188" customFormat="1" x14ac:dyDescent="0.25">
      <c r="A56" s="192" t="s">
        <v>45</v>
      </c>
      <c r="B56" s="189" t="s">
        <v>42</v>
      </c>
      <c r="C56" s="211" t="s">
        <v>62</v>
      </c>
      <c r="D56" s="212" t="s">
        <v>62</v>
      </c>
      <c r="E56" s="211" t="s">
        <v>62</v>
      </c>
      <c r="F56" s="212" t="s">
        <v>62</v>
      </c>
      <c r="G56" s="206">
        <v>289555862.14999998</v>
      </c>
      <c r="H56" s="207">
        <v>579111724.29999995</v>
      </c>
      <c r="I56" s="211" t="s">
        <v>62</v>
      </c>
      <c r="J56" s="212" t="s">
        <v>62</v>
      </c>
      <c r="K56" s="211" t="s">
        <v>62</v>
      </c>
      <c r="L56" s="207">
        <v>868667586.45000005</v>
      </c>
      <c r="M56" s="208"/>
    </row>
    <row r="57" spans="1:14" x14ac:dyDescent="0.25">
      <c r="A57" s="190" t="s">
        <v>67</v>
      </c>
      <c r="B57" s="184" t="s">
        <v>62</v>
      </c>
      <c r="C57" s="198">
        <v>3293485604.3600001</v>
      </c>
      <c r="D57" s="199">
        <v>36702223744.739998</v>
      </c>
      <c r="E57" s="200">
        <v>876836663.90999997</v>
      </c>
      <c r="F57" s="199">
        <v>74472558715.440002</v>
      </c>
      <c r="G57" s="200">
        <v>31376498068.200001</v>
      </c>
      <c r="H57" s="199">
        <v>50314951272.459999</v>
      </c>
      <c r="I57" s="200">
        <v>1838813542.97</v>
      </c>
      <c r="J57" s="199">
        <v>5041041263.3000002</v>
      </c>
      <c r="K57" s="200">
        <v>7882847313.7600002</v>
      </c>
      <c r="L57" s="194">
        <v>211799256189.14001</v>
      </c>
      <c r="M57" s="328">
        <f>+L57/L58</f>
        <v>0.20866888391292351</v>
      </c>
    </row>
    <row r="58" spans="1:14" x14ac:dyDescent="0.25">
      <c r="A58" s="190" t="s">
        <v>51</v>
      </c>
      <c r="B58" s="184" t="s">
        <v>62</v>
      </c>
      <c r="C58" s="198">
        <v>13289747887.540001</v>
      </c>
      <c r="D58" s="199">
        <v>215659110426.10999</v>
      </c>
      <c r="E58" s="200">
        <v>7917837821.0100002</v>
      </c>
      <c r="F58" s="199">
        <v>309147841242.35999</v>
      </c>
      <c r="G58" s="200">
        <v>154585690639.45001</v>
      </c>
      <c r="H58" s="199">
        <v>192596261727.60001</v>
      </c>
      <c r="I58" s="200">
        <v>20116341362.830002</v>
      </c>
      <c r="J58" s="199">
        <v>26626374559.439999</v>
      </c>
      <c r="K58" s="200">
        <v>66427485205.639999</v>
      </c>
      <c r="L58" s="194">
        <v>1015001624667.35</v>
      </c>
      <c r="M58" s="329"/>
      <c r="N58" s="217"/>
    </row>
    <row r="59" spans="1:14" x14ac:dyDescent="0.25">
      <c r="A59" s="196" t="s">
        <v>52</v>
      </c>
      <c r="B59" s="193" t="s">
        <v>62</v>
      </c>
      <c r="C59" s="215">
        <v>0.24779999999999999</v>
      </c>
      <c r="D59" s="216">
        <v>0.17019999999999999</v>
      </c>
      <c r="E59" s="195">
        <v>0.11070000000000001</v>
      </c>
      <c r="F59" s="216">
        <v>0.2409</v>
      </c>
      <c r="G59" s="195">
        <v>0.20300000000000001</v>
      </c>
      <c r="H59" s="216">
        <v>0.26119999999999999</v>
      </c>
      <c r="I59" s="195">
        <v>9.1399999999999995E-2</v>
      </c>
      <c r="J59" s="216">
        <v>0.1893</v>
      </c>
      <c r="K59" s="195">
        <v>0.1187</v>
      </c>
      <c r="L59" s="319" t="s">
        <v>53</v>
      </c>
      <c r="M59" s="320"/>
      <c r="N59" s="218"/>
    </row>
  </sheetData>
  <sheetProtection formatCells="0" formatColumns="0" formatRows="0" insertColumns="0" insertRows="0" insertHyperlinks="0" deleteColumns="0" deleteRows="0" sort="0" autoFilter="0" pivotTables="0"/>
  <mergeCells count="17">
    <mergeCell ref="L59:M59"/>
    <mergeCell ref="M57:M58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B120-5520-40BA-B7C6-1A14C4670634}">
  <dimension ref="A1:M59"/>
  <sheetViews>
    <sheetView showGridLines="0" topLeftCell="B2" workbookViewId="0">
      <selection activeCell="F39" sqref="F38:F39"/>
    </sheetView>
  </sheetViews>
  <sheetFormatPr baseColWidth="10" defaultColWidth="9.140625" defaultRowHeight="15" x14ac:dyDescent="0.25"/>
  <cols>
    <col min="1" max="1" width="99" style="183" bestFit="1" customWidth="1"/>
    <col min="2" max="2" width="19" style="183" customWidth="1"/>
    <col min="3" max="3" width="21.140625" style="183" bestFit="1" customWidth="1"/>
    <col min="4" max="4" width="22.28515625" style="183" bestFit="1" customWidth="1"/>
    <col min="5" max="5" width="20" style="183" bestFit="1" customWidth="1"/>
    <col min="6" max="8" width="22.28515625" style="183" bestFit="1" customWidth="1"/>
    <col min="9" max="11" width="21.140625" style="183" bestFit="1" customWidth="1"/>
    <col min="12" max="12" width="24.7109375" style="183" bestFit="1" customWidth="1"/>
    <col min="13" max="13" width="16.42578125" style="183" bestFit="1" customWidth="1"/>
    <col min="14" max="16384" width="9.140625" style="183"/>
  </cols>
  <sheetData>
    <row r="1" spans="1:13" x14ac:dyDescent="0.25">
      <c r="A1" s="187"/>
    </row>
    <row r="2" spans="1:13" x14ac:dyDescent="0.25">
      <c r="A2" s="326" t="s">
        <v>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3" x14ac:dyDescent="0.25">
      <c r="A3" s="326" t="s">
        <v>99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3" x14ac:dyDescent="0.25">
      <c r="A4" s="326" t="s">
        <v>83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3" x14ac:dyDescent="0.25">
      <c r="A5" s="186"/>
    </row>
    <row r="6" spans="1:13" ht="15" customHeight="1" x14ac:dyDescent="0.25">
      <c r="A6" s="291" t="s">
        <v>2</v>
      </c>
      <c r="B6" s="292" t="s">
        <v>3</v>
      </c>
      <c r="C6" s="295" t="s">
        <v>4</v>
      </c>
      <c r="D6" s="293" t="s">
        <v>5</v>
      </c>
      <c r="E6" s="313" t="s">
        <v>6</v>
      </c>
      <c r="F6" s="293" t="s">
        <v>7</v>
      </c>
      <c r="G6" s="313" t="s">
        <v>8</v>
      </c>
      <c r="H6" s="291" t="s">
        <v>9</v>
      </c>
      <c r="I6" s="330" t="s">
        <v>11</v>
      </c>
      <c r="J6" s="324" t="s">
        <v>10</v>
      </c>
      <c r="K6" s="331" t="s">
        <v>12</v>
      </c>
      <c r="L6" s="325" t="s">
        <v>88</v>
      </c>
      <c r="M6" s="324"/>
    </row>
    <row r="7" spans="1:13" x14ac:dyDescent="0.25">
      <c r="A7" s="291"/>
      <c r="B7" s="292"/>
      <c r="C7" s="296"/>
      <c r="D7" s="294"/>
      <c r="E7" s="314"/>
      <c r="F7" s="294"/>
      <c r="G7" s="314"/>
      <c r="H7" s="291"/>
      <c r="I7" s="330"/>
      <c r="J7" s="324"/>
      <c r="K7" s="331"/>
      <c r="L7" s="170" t="s">
        <v>89</v>
      </c>
      <c r="M7" s="170" t="s">
        <v>15</v>
      </c>
    </row>
    <row r="8" spans="1:13" x14ac:dyDescent="0.25">
      <c r="A8" s="219" t="s">
        <v>16</v>
      </c>
      <c r="B8" s="184" t="s">
        <v>62</v>
      </c>
      <c r="C8" s="198">
        <v>2909817868.0599999</v>
      </c>
      <c r="D8" s="201">
        <v>30653191567.630001</v>
      </c>
      <c r="E8" s="200">
        <v>851009459.76999998</v>
      </c>
      <c r="F8" s="201">
        <v>59893793804.370003</v>
      </c>
      <c r="G8" s="200">
        <v>23894358386.060001</v>
      </c>
      <c r="H8" s="201">
        <v>40130694952.25</v>
      </c>
      <c r="I8" s="200">
        <v>1523453958.01</v>
      </c>
      <c r="J8" s="201">
        <v>4852639202.3900003</v>
      </c>
      <c r="K8" s="200">
        <v>4983994103.8999996</v>
      </c>
      <c r="L8" s="201">
        <v>169692953302.44</v>
      </c>
      <c r="M8" s="224">
        <f>+(L8/$L$57)</f>
        <v>0.77585492909673404</v>
      </c>
    </row>
    <row r="9" spans="1:13" x14ac:dyDescent="0.25">
      <c r="A9" s="220" t="s">
        <v>18</v>
      </c>
      <c r="B9" s="185" t="s">
        <v>62</v>
      </c>
      <c r="C9" s="203">
        <v>2909817868.0599999</v>
      </c>
      <c r="D9" s="204">
        <v>30653191567.630001</v>
      </c>
      <c r="E9" s="203">
        <v>851009459.76999998</v>
      </c>
      <c r="F9" s="204">
        <v>59893793804.370003</v>
      </c>
      <c r="G9" s="203">
        <v>23894358386.060001</v>
      </c>
      <c r="H9" s="204">
        <v>40130694952.25</v>
      </c>
      <c r="I9" s="203">
        <v>1523453958.01</v>
      </c>
      <c r="J9" s="204">
        <v>4852639202.3900003</v>
      </c>
      <c r="K9" s="203">
        <v>4983994103.8999996</v>
      </c>
      <c r="L9" s="204">
        <v>169692953302.44</v>
      </c>
      <c r="M9" s="225"/>
    </row>
    <row r="10" spans="1:13" s="188" customFormat="1" ht="15" customHeight="1" x14ac:dyDescent="0.25">
      <c r="A10" s="188" t="s">
        <v>19</v>
      </c>
      <c r="B10" s="189" t="s">
        <v>20</v>
      </c>
      <c r="C10" s="206">
        <v>2909817868.0599999</v>
      </c>
      <c r="D10" s="207">
        <v>30653191567.630001</v>
      </c>
      <c r="E10" s="206">
        <v>851009459.76999998</v>
      </c>
      <c r="F10" s="207">
        <v>59893793804.370003</v>
      </c>
      <c r="G10" s="206">
        <v>23894358386.060001</v>
      </c>
      <c r="H10" s="207">
        <v>40130694952.25</v>
      </c>
      <c r="I10" s="206">
        <v>1523453958.01</v>
      </c>
      <c r="J10" s="207">
        <v>4852639202.3900003</v>
      </c>
      <c r="K10" s="206">
        <v>4983994103.8999996</v>
      </c>
      <c r="L10" s="207">
        <v>169692953302.44</v>
      </c>
      <c r="M10" s="226"/>
    </row>
    <row r="11" spans="1:13" x14ac:dyDescent="0.25">
      <c r="A11" s="219" t="s">
        <v>21</v>
      </c>
      <c r="B11" s="184" t="s">
        <v>62</v>
      </c>
      <c r="C11" s="213" t="s">
        <v>62</v>
      </c>
      <c r="D11" s="199">
        <v>20197333.989999998</v>
      </c>
      <c r="E11" s="209" t="s">
        <v>62</v>
      </c>
      <c r="F11" s="199">
        <v>1155025476.3199999</v>
      </c>
      <c r="G11" s="200">
        <v>690739076.64999998</v>
      </c>
      <c r="H11" s="199">
        <v>1263835729.55</v>
      </c>
      <c r="I11" s="200">
        <v>125090571.62</v>
      </c>
      <c r="J11" s="199">
        <v>50119501.539999999</v>
      </c>
      <c r="K11" s="200">
        <v>398684634.75999999</v>
      </c>
      <c r="L11" s="199">
        <v>3703692324.4299998</v>
      </c>
      <c r="M11" s="227">
        <f>+(L11/$L$57)</f>
        <v>1.6933690467660908E-2</v>
      </c>
    </row>
    <row r="12" spans="1:13" x14ac:dyDescent="0.25">
      <c r="A12" s="220" t="s">
        <v>68</v>
      </c>
      <c r="B12" s="185" t="s">
        <v>62</v>
      </c>
      <c r="C12" s="186" t="s">
        <v>62</v>
      </c>
      <c r="D12" s="204">
        <v>20197333.989999998</v>
      </c>
      <c r="E12" s="186" t="s">
        <v>62</v>
      </c>
      <c r="F12" s="210" t="s">
        <v>62</v>
      </c>
      <c r="G12" s="203">
        <v>512040888.88999999</v>
      </c>
      <c r="H12" s="204">
        <v>1263835729.55</v>
      </c>
      <c r="I12" s="203">
        <v>79515180.340000004</v>
      </c>
      <c r="J12" s="210" t="s">
        <v>62</v>
      </c>
      <c r="K12" s="203">
        <v>150005051.83000001</v>
      </c>
      <c r="L12" s="204">
        <v>2025594184.5999999</v>
      </c>
      <c r="M12" s="225"/>
    </row>
    <row r="13" spans="1:13" s="188" customFormat="1" x14ac:dyDescent="0.25">
      <c r="A13" s="188" t="s">
        <v>22</v>
      </c>
      <c r="B13" s="189" t="s">
        <v>23</v>
      </c>
      <c r="C13" s="211" t="s">
        <v>62</v>
      </c>
      <c r="D13" s="207">
        <v>20197333.989999998</v>
      </c>
      <c r="E13" s="211" t="s">
        <v>62</v>
      </c>
      <c r="F13" s="212" t="s">
        <v>62</v>
      </c>
      <c r="G13" s="206">
        <v>512040888.88999999</v>
      </c>
      <c r="H13" s="207">
        <v>1263835729.55</v>
      </c>
      <c r="I13" s="206">
        <v>79515180.340000004</v>
      </c>
      <c r="J13" s="212" t="s">
        <v>62</v>
      </c>
      <c r="K13" s="206">
        <v>150005051.83000001</v>
      </c>
      <c r="L13" s="207">
        <v>2025594184.5999999</v>
      </c>
      <c r="M13" s="226"/>
    </row>
    <row r="14" spans="1:13" x14ac:dyDescent="0.25">
      <c r="A14" s="220" t="s">
        <v>70</v>
      </c>
      <c r="B14" s="185" t="s">
        <v>62</v>
      </c>
      <c r="C14" s="186" t="s">
        <v>62</v>
      </c>
      <c r="D14" s="210" t="s">
        <v>62</v>
      </c>
      <c r="E14" s="186" t="s">
        <v>62</v>
      </c>
      <c r="F14" s="210" t="s">
        <v>62</v>
      </c>
      <c r="G14" s="203">
        <v>178698187.75999999</v>
      </c>
      <c r="H14" s="210" t="s">
        <v>62</v>
      </c>
      <c r="I14" s="203">
        <v>11160554.16</v>
      </c>
      <c r="J14" s="210" t="s">
        <v>62</v>
      </c>
      <c r="K14" s="203">
        <v>248679582.93000001</v>
      </c>
      <c r="L14" s="204">
        <v>438538324.85000002</v>
      </c>
      <c r="M14" s="225"/>
    </row>
    <row r="15" spans="1:13" s="188" customFormat="1" x14ac:dyDescent="0.25">
      <c r="A15" s="188" t="s">
        <v>22</v>
      </c>
      <c r="B15" s="189" t="s">
        <v>25</v>
      </c>
      <c r="C15" s="211" t="s">
        <v>62</v>
      </c>
      <c r="D15" s="212" t="s">
        <v>62</v>
      </c>
      <c r="E15" s="211" t="s">
        <v>62</v>
      </c>
      <c r="F15" s="212" t="s">
        <v>62</v>
      </c>
      <c r="G15" s="206">
        <v>178698187.75999999</v>
      </c>
      <c r="H15" s="212" t="s">
        <v>62</v>
      </c>
      <c r="I15" s="206">
        <v>11160554.16</v>
      </c>
      <c r="J15" s="212" t="s">
        <v>62</v>
      </c>
      <c r="K15" s="206">
        <v>248679582.93000001</v>
      </c>
      <c r="L15" s="207">
        <v>438538324.85000002</v>
      </c>
      <c r="M15" s="226"/>
    </row>
    <row r="16" spans="1:13" x14ac:dyDescent="0.25">
      <c r="A16" s="220" t="s">
        <v>91</v>
      </c>
      <c r="B16" s="185" t="s">
        <v>62</v>
      </c>
      <c r="C16" s="186" t="s">
        <v>62</v>
      </c>
      <c r="D16" s="210" t="s">
        <v>62</v>
      </c>
      <c r="E16" s="186" t="s">
        <v>62</v>
      </c>
      <c r="F16" s="204">
        <v>344543273.24000001</v>
      </c>
      <c r="G16" s="186" t="s">
        <v>62</v>
      </c>
      <c r="H16" s="210" t="s">
        <v>62</v>
      </c>
      <c r="I16" s="203">
        <v>34414837.119999997</v>
      </c>
      <c r="J16" s="210" t="s">
        <v>62</v>
      </c>
      <c r="K16" s="186" t="s">
        <v>62</v>
      </c>
      <c r="L16" s="204">
        <v>378958110.36000001</v>
      </c>
      <c r="M16" s="225"/>
    </row>
    <row r="17" spans="1:13" s="188" customFormat="1" x14ac:dyDescent="0.25">
      <c r="A17" s="188" t="s">
        <v>22</v>
      </c>
      <c r="B17" s="189" t="s">
        <v>23</v>
      </c>
      <c r="C17" s="211" t="s">
        <v>62</v>
      </c>
      <c r="D17" s="212" t="s">
        <v>62</v>
      </c>
      <c r="E17" s="211" t="s">
        <v>62</v>
      </c>
      <c r="F17" s="207">
        <v>344543273.24000001</v>
      </c>
      <c r="G17" s="211" t="s">
        <v>62</v>
      </c>
      <c r="H17" s="212" t="s">
        <v>62</v>
      </c>
      <c r="I17" s="206">
        <v>34414837.119999997</v>
      </c>
      <c r="J17" s="212" t="s">
        <v>62</v>
      </c>
      <c r="K17" s="211" t="s">
        <v>62</v>
      </c>
      <c r="L17" s="207">
        <v>378958110.36000001</v>
      </c>
      <c r="M17" s="226"/>
    </row>
    <row r="18" spans="1:13" x14ac:dyDescent="0.25">
      <c r="A18" s="220" t="s">
        <v>71</v>
      </c>
      <c r="B18" s="185" t="s">
        <v>62</v>
      </c>
      <c r="C18" s="186" t="s">
        <v>62</v>
      </c>
      <c r="D18" s="210" t="s">
        <v>62</v>
      </c>
      <c r="E18" s="186" t="s">
        <v>62</v>
      </c>
      <c r="F18" s="210" t="s">
        <v>62</v>
      </c>
      <c r="G18" s="186" t="s">
        <v>62</v>
      </c>
      <c r="H18" s="210" t="s">
        <v>62</v>
      </c>
      <c r="I18" s="186" t="s">
        <v>62</v>
      </c>
      <c r="J18" s="204">
        <v>50119501.539999999</v>
      </c>
      <c r="K18" s="186" t="s">
        <v>62</v>
      </c>
      <c r="L18" s="204">
        <v>50119501.539999999</v>
      </c>
      <c r="M18" s="225"/>
    </row>
    <row r="19" spans="1:13" s="188" customFormat="1" x14ac:dyDescent="0.25">
      <c r="A19" s="188" t="s">
        <v>22</v>
      </c>
      <c r="B19" s="189" t="s">
        <v>23</v>
      </c>
      <c r="C19" s="211" t="s">
        <v>62</v>
      </c>
      <c r="D19" s="212" t="s">
        <v>62</v>
      </c>
      <c r="E19" s="211" t="s">
        <v>62</v>
      </c>
      <c r="F19" s="212" t="s">
        <v>62</v>
      </c>
      <c r="G19" s="211" t="s">
        <v>62</v>
      </c>
      <c r="H19" s="212" t="s">
        <v>62</v>
      </c>
      <c r="I19" s="211" t="s">
        <v>62</v>
      </c>
      <c r="J19" s="207">
        <v>50119501.539999999</v>
      </c>
      <c r="K19" s="211" t="s">
        <v>62</v>
      </c>
      <c r="L19" s="207">
        <v>50119501.539999999</v>
      </c>
      <c r="M19" s="226"/>
    </row>
    <row r="20" spans="1:13" x14ac:dyDescent="0.25">
      <c r="A20" s="220" t="s">
        <v>72</v>
      </c>
      <c r="B20" s="185" t="s">
        <v>62</v>
      </c>
      <c r="C20" s="186" t="s">
        <v>62</v>
      </c>
      <c r="D20" s="210" t="s">
        <v>62</v>
      </c>
      <c r="E20" s="186" t="s">
        <v>62</v>
      </c>
      <c r="F20" s="204">
        <v>810482203.08000004</v>
      </c>
      <c r="G20" s="186" t="s">
        <v>62</v>
      </c>
      <c r="H20" s="210" t="s">
        <v>62</v>
      </c>
      <c r="I20" s="186" t="s">
        <v>62</v>
      </c>
      <c r="J20" s="210" t="s">
        <v>62</v>
      </c>
      <c r="K20" s="186" t="s">
        <v>62</v>
      </c>
      <c r="L20" s="204">
        <v>810482203.08000004</v>
      </c>
      <c r="M20" s="225"/>
    </row>
    <row r="21" spans="1:13" s="188" customFormat="1" x14ac:dyDescent="0.25">
      <c r="A21" s="188" t="s">
        <v>22</v>
      </c>
      <c r="B21" s="189" t="s">
        <v>23</v>
      </c>
      <c r="C21" s="211" t="s">
        <v>62</v>
      </c>
      <c r="D21" s="212" t="s">
        <v>62</v>
      </c>
      <c r="E21" s="211" t="s">
        <v>62</v>
      </c>
      <c r="F21" s="207">
        <v>810482203.08000004</v>
      </c>
      <c r="G21" s="211" t="s">
        <v>62</v>
      </c>
      <c r="H21" s="212" t="s">
        <v>62</v>
      </c>
      <c r="I21" s="211" t="s">
        <v>62</v>
      </c>
      <c r="J21" s="212" t="s">
        <v>62</v>
      </c>
      <c r="K21" s="211" t="s">
        <v>62</v>
      </c>
      <c r="L21" s="207">
        <v>810482203.08000004</v>
      </c>
      <c r="M21" s="226"/>
    </row>
    <row r="22" spans="1:13" x14ac:dyDescent="0.25">
      <c r="A22" s="219" t="s">
        <v>32</v>
      </c>
      <c r="B22" s="184" t="s">
        <v>62</v>
      </c>
      <c r="C22" s="213" t="s">
        <v>62</v>
      </c>
      <c r="D22" s="214" t="s">
        <v>62</v>
      </c>
      <c r="E22" s="200">
        <v>40822917.479999997</v>
      </c>
      <c r="F22" s="199">
        <v>3234633235.98</v>
      </c>
      <c r="G22" s="200">
        <v>1114618806.74</v>
      </c>
      <c r="H22" s="199">
        <v>3572059458.5300002</v>
      </c>
      <c r="I22" s="200">
        <v>126635769.09999999</v>
      </c>
      <c r="J22" s="199">
        <v>243928433.47</v>
      </c>
      <c r="K22" s="200">
        <v>663814647.62</v>
      </c>
      <c r="L22" s="199">
        <v>8996513268.9200001</v>
      </c>
      <c r="M22" s="227">
        <f>+(L22/$L$57)</f>
        <v>4.1133052543056832E-2</v>
      </c>
    </row>
    <row r="23" spans="1:13" x14ac:dyDescent="0.25">
      <c r="A23" s="220" t="s">
        <v>33</v>
      </c>
      <c r="B23" s="185" t="s">
        <v>62</v>
      </c>
      <c r="C23" s="186" t="s">
        <v>62</v>
      </c>
      <c r="D23" s="210" t="s">
        <v>62</v>
      </c>
      <c r="E23" s="186" t="s">
        <v>62</v>
      </c>
      <c r="F23" s="204">
        <v>1109997213.3900001</v>
      </c>
      <c r="G23" s="203">
        <v>508383175.31999999</v>
      </c>
      <c r="H23" s="204">
        <v>1346539052.23</v>
      </c>
      <c r="I23" s="203">
        <v>94214684.560000002</v>
      </c>
      <c r="J23" s="204">
        <v>13218497.26</v>
      </c>
      <c r="K23" s="203">
        <v>182929137.72</v>
      </c>
      <c r="L23" s="204">
        <v>3255281760.48</v>
      </c>
      <c r="M23" s="225"/>
    </row>
    <row r="24" spans="1:13" s="188" customFormat="1" x14ac:dyDescent="0.25">
      <c r="A24" s="188" t="s">
        <v>34</v>
      </c>
      <c r="B24" s="189" t="s">
        <v>35</v>
      </c>
      <c r="C24" s="211" t="s">
        <v>62</v>
      </c>
      <c r="D24" s="212" t="s">
        <v>62</v>
      </c>
      <c r="E24" s="211" t="s">
        <v>62</v>
      </c>
      <c r="F24" s="207">
        <v>1109997213.3900001</v>
      </c>
      <c r="G24" s="206">
        <v>508383175.31999999</v>
      </c>
      <c r="H24" s="207">
        <v>1346539052.23</v>
      </c>
      <c r="I24" s="206">
        <v>94214684.560000002</v>
      </c>
      <c r="J24" s="207">
        <v>13218497.26</v>
      </c>
      <c r="K24" s="206">
        <v>182929137.72</v>
      </c>
      <c r="L24" s="207">
        <v>3255281760.48</v>
      </c>
      <c r="M24" s="226"/>
    </row>
    <row r="25" spans="1:13" x14ac:dyDescent="0.25">
      <c r="A25" s="220" t="s">
        <v>36</v>
      </c>
      <c r="B25" s="185" t="s">
        <v>62</v>
      </c>
      <c r="C25" s="186" t="s">
        <v>62</v>
      </c>
      <c r="D25" s="210" t="s">
        <v>62</v>
      </c>
      <c r="E25" s="186" t="s">
        <v>62</v>
      </c>
      <c r="F25" s="204">
        <v>2124636022.5899999</v>
      </c>
      <c r="G25" s="203">
        <v>501481065.88</v>
      </c>
      <c r="H25" s="204">
        <v>1755336885.4000001</v>
      </c>
      <c r="I25" s="203">
        <v>15611622.98</v>
      </c>
      <c r="J25" s="204">
        <v>110849038.92</v>
      </c>
      <c r="K25" s="203">
        <v>466477400</v>
      </c>
      <c r="L25" s="204">
        <v>4974392035.7700005</v>
      </c>
      <c r="M25" s="225"/>
    </row>
    <row r="26" spans="1:13" s="188" customFormat="1" x14ac:dyDescent="0.25">
      <c r="A26" s="188" t="s">
        <v>34</v>
      </c>
      <c r="B26" s="189" t="s">
        <v>35</v>
      </c>
      <c r="C26" s="211" t="s">
        <v>62</v>
      </c>
      <c r="D26" s="212" t="s">
        <v>62</v>
      </c>
      <c r="E26" s="211" t="s">
        <v>62</v>
      </c>
      <c r="F26" s="207">
        <v>2124636022.5899999</v>
      </c>
      <c r="G26" s="206">
        <v>501481065.88</v>
      </c>
      <c r="H26" s="207">
        <v>1755336885.4000001</v>
      </c>
      <c r="I26" s="206">
        <v>15611622.98</v>
      </c>
      <c r="J26" s="207">
        <v>110849038.92</v>
      </c>
      <c r="K26" s="206">
        <v>466477400</v>
      </c>
      <c r="L26" s="207">
        <v>4974392035.7700005</v>
      </c>
      <c r="M26" s="226"/>
    </row>
    <row r="27" spans="1:13" x14ac:dyDescent="0.25">
      <c r="A27" s="220" t="s">
        <v>73</v>
      </c>
      <c r="B27" s="185" t="s">
        <v>62</v>
      </c>
      <c r="C27" s="186" t="s">
        <v>62</v>
      </c>
      <c r="D27" s="210" t="s">
        <v>62</v>
      </c>
      <c r="E27" s="203">
        <v>40822917.479999997</v>
      </c>
      <c r="F27" s="210" t="s">
        <v>62</v>
      </c>
      <c r="G27" s="203">
        <v>104754565.54000001</v>
      </c>
      <c r="H27" s="204">
        <v>470183520.89999998</v>
      </c>
      <c r="I27" s="203">
        <v>16809461.559999999</v>
      </c>
      <c r="J27" s="204">
        <v>119860897.29000001</v>
      </c>
      <c r="K27" s="203">
        <v>14408109.9</v>
      </c>
      <c r="L27" s="204">
        <v>766839472.66999996</v>
      </c>
      <c r="M27" s="225"/>
    </row>
    <row r="28" spans="1:13" s="188" customFormat="1" x14ac:dyDescent="0.25">
      <c r="A28" s="188" t="s">
        <v>34</v>
      </c>
      <c r="B28" s="189" t="s">
        <v>38</v>
      </c>
      <c r="C28" s="211" t="s">
        <v>62</v>
      </c>
      <c r="D28" s="212" t="s">
        <v>62</v>
      </c>
      <c r="E28" s="206">
        <v>40822917.479999997</v>
      </c>
      <c r="F28" s="212" t="s">
        <v>62</v>
      </c>
      <c r="G28" s="206">
        <v>104754565.54000001</v>
      </c>
      <c r="H28" s="207">
        <v>470183520.89999998</v>
      </c>
      <c r="I28" s="206">
        <v>16809461.559999999</v>
      </c>
      <c r="J28" s="207">
        <v>119860897.29000001</v>
      </c>
      <c r="K28" s="206">
        <v>14408109.9</v>
      </c>
      <c r="L28" s="207">
        <v>766839472.66999996</v>
      </c>
      <c r="M28" s="226"/>
    </row>
    <row r="29" spans="1:13" x14ac:dyDescent="0.25">
      <c r="A29" s="219" t="s">
        <v>74</v>
      </c>
      <c r="B29" s="184" t="s">
        <v>62</v>
      </c>
      <c r="C29" s="213" t="s">
        <v>62</v>
      </c>
      <c r="D29" s="214" t="s">
        <v>62</v>
      </c>
      <c r="E29" s="209" t="s">
        <v>62</v>
      </c>
      <c r="F29" s="199">
        <v>795998449.37</v>
      </c>
      <c r="G29" s="200">
        <v>249194600.91</v>
      </c>
      <c r="H29" s="214" t="s">
        <v>62</v>
      </c>
      <c r="I29" s="200">
        <v>109022299.29000001</v>
      </c>
      <c r="J29" s="214" t="s">
        <v>62</v>
      </c>
      <c r="K29" s="200">
        <v>109022299.29000001</v>
      </c>
      <c r="L29" s="199">
        <v>1263237648.8599999</v>
      </c>
      <c r="M29" s="227">
        <f>+(L29/$L$57)</f>
        <v>5.775662085047273E-3</v>
      </c>
    </row>
    <row r="30" spans="1:13" x14ac:dyDescent="0.25">
      <c r="A30" s="221" t="s">
        <v>63</v>
      </c>
      <c r="B30" s="185" t="s">
        <v>62</v>
      </c>
      <c r="C30" s="186" t="s">
        <v>62</v>
      </c>
      <c r="D30" s="210" t="s">
        <v>62</v>
      </c>
      <c r="E30" s="186" t="s">
        <v>62</v>
      </c>
      <c r="F30" s="204">
        <v>795998449.37</v>
      </c>
      <c r="G30" s="203">
        <v>249194600.91</v>
      </c>
      <c r="H30" s="210" t="s">
        <v>62</v>
      </c>
      <c r="I30" s="203">
        <v>109022299.29000001</v>
      </c>
      <c r="J30" s="210" t="s">
        <v>62</v>
      </c>
      <c r="K30" s="203">
        <v>109022299.29000001</v>
      </c>
      <c r="L30" s="204">
        <v>1263237648.8599999</v>
      </c>
      <c r="M30" s="225"/>
    </row>
    <row r="31" spans="1:13" s="188" customFormat="1" x14ac:dyDescent="0.25">
      <c r="A31" s="188" t="s">
        <v>64</v>
      </c>
      <c r="B31" s="189" t="s">
        <v>38</v>
      </c>
      <c r="C31" s="211" t="s">
        <v>62</v>
      </c>
      <c r="D31" s="212" t="s">
        <v>62</v>
      </c>
      <c r="E31" s="211" t="s">
        <v>62</v>
      </c>
      <c r="F31" s="207">
        <v>795998449.37</v>
      </c>
      <c r="G31" s="206">
        <v>249194600.91</v>
      </c>
      <c r="H31" s="212" t="s">
        <v>62</v>
      </c>
      <c r="I31" s="206">
        <v>109022299.29000001</v>
      </c>
      <c r="J31" s="212" t="s">
        <v>62</v>
      </c>
      <c r="K31" s="206">
        <v>109022299.29000001</v>
      </c>
      <c r="L31" s="207">
        <v>1263237648.8599999</v>
      </c>
      <c r="M31" s="226"/>
    </row>
    <row r="32" spans="1:13" x14ac:dyDescent="0.25">
      <c r="A32" s="219" t="s">
        <v>39</v>
      </c>
      <c r="B32" s="184" t="s">
        <v>62</v>
      </c>
      <c r="C32" s="198">
        <v>468113396.83999997</v>
      </c>
      <c r="D32" s="199">
        <v>9527585333.0599995</v>
      </c>
      <c r="E32" s="209" t="s">
        <v>62</v>
      </c>
      <c r="F32" s="199">
        <v>10814914200.870001</v>
      </c>
      <c r="G32" s="200">
        <v>6001490894.6800003</v>
      </c>
      <c r="H32" s="199">
        <v>6373408595.3999996</v>
      </c>
      <c r="I32" s="209" t="s">
        <v>62</v>
      </c>
      <c r="J32" s="214" t="s">
        <v>62</v>
      </c>
      <c r="K32" s="200">
        <v>1875465814.8599999</v>
      </c>
      <c r="L32" s="199">
        <v>35060978235.709999</v>
      </c>
      <c r="M32" s="227">
        <f>+(L32/$L$57)</f>
        <v>0.16030266580750102</v>
      </c>
    </row>
    <row r="33" spans="1:13" x14ac:dyDescent="0.25">
      <c r="A33" s="220" t="s">
        <v>40</v>
      </c>
      <c r="B33" s="185" t="s">
        <v>62</v>
      </c>
      <c r="C33" s="186" t="s">
        <v>62</v>
      </c>
      <c r="D33" s="204">
        <v>4025223889.5599999</v>
      </c>
      <c r="E33" s="186" t="s">
        <v>62</v>
      </c>
      <c r="F33" s="204">
        <v>3817307853.79</v>
      </c>
      <c r="G33" s="203">
        <v>2459788352.0799999</v>
      </c>
      <c r="H33" s="204">
        <v>3065043715.6199999</v>
      </c>
      <c r="I33" s="186" t="s">
        <v>62</v>
      </c>
      <c r="J33" s="210" t="s">
        <v>62</v>
      </c>
      <c r="K33" s="203">
        <v>951273117.15999997</v>
      </c>
      <c r="L33" s="204">
        <v>14318636928.209999</v>
      </c>
      <c r="M33" s="225"/>
    </row>
    <row r="34" spans="1:13" s="188" customFormat="1" x14ac:dyDescent="0.25">
      <c r="A34" s="188" t="s">
        <v>45</v>
      </c>
      <c r="B34" s="189" t="s">
        <v>42</v>
      </c>
      <c r="C34" s="211" t="s">
        <v>62</v>
      </c>
      <c r="D34" s="207">
        <v>4025223889.5599999</v>
      </c>
      <c r="E34" s="211" t="s">
        <v>62</v>
      </c>
      <c r="F34" s="207">
        <v>3817307853.79</v>
      </c>
      <c r="G34" s="206">
        <v>2459788352.0799999</v>
      </c>
      <c r="H34" s="207">
        <v>3065043715.6199999</v>
      </c>
      <c r="I34" s="211" t="s">
        <v>62</v>
      </c>
      <c r="J34" s="212" t="s">
        <v>62</v>
      </c>
      <c r="K34" s="206">
        <v>951273117.15999997</v>
      </c>
      <c r="L34" s="207">
        <v>14318636928.209999</v>
      </c>
      <c r="M34" s="226"/>
    </row>
    <row r="35" spans="1:13" x14ac:dyDescent="0.25">
      <c r="A35" s="220" t="s">
        <v>43</v>
      </c>
      <c r="B35" s="185" t="s">
        <v>62</v>
      </c>
      <c r="C35" s="186" t="s">
        <v>62</v>
      </c>
      <c r="D35" s="204">
        <v>3020233639.5</v>
      </c>
      <c r="E35" s="186" t="s">
        <v>62</v>
      </c>
      <c r="F35" s="204">
        <v>1292709018.0599999</v>
      </c>
      <c r="G35" s="203">
        <v>1292709018.0599999</v>
      </c>
      <c r="H35" s="204">
        <v>1240225031.9200001</v>
      </c>
      <c r="I35" s="186" t="s">
        <v>62</v>
      </c>
      <c r="J35" s="210" t="s">
        <v>62</v>
      </c>
      <c r="K35" s="203">
        <v>282896441.50999999</v>
      </c>
      <c r="L35" s="204">
        <v>7128773149.0500002</v>
      </c>
      <c r="M35" s="225"/>
    </row>
    <row r="36" spans="1:13" s="188" customFormat="1" x14ac:dyDescent="0.25">
      <c r="A36" s="188" t="s">
        <v>45</v>
      </c>
      <c r="B36" s="189" t="s">
        <v>42</v>
      </c>
      <c r="C36" s="211" t="s">
        <v>62</v>
      </c>
      <c r="D36" s="207">
        <v>3020233639.5</v>
      </c>
      <c r="E36" s="211" t="s">
        <v>62</v>
      </c>
      <c r="F36" s="207">
        <v>1292709018.0599999</v>
      </c>
      <c r="G36" s="206">
        <v>1292709018.0599999</v>
      </c>
      <c r="H36" s="207">
        <v>1240225031.9200001</v>
      </c>
      <c r="I36" s="211" t="s">
        <v>62</v>
      </c>
      <c r="J36" s="212" t="s">
        <v>62</v>
      </c>
      <c r="K36" s="206">
        <v>282896441.50999999</v>
      </c>
      <c r="L36" s="207">
        <v>7128773149.0500002</v>
      </c>
      <c r="M36" s="226"/>
    </row>
    <row r="37" spans="1:13" x14ac:dyDescent="0.25">
      <c r="A37" s="220" t="s">
        <v>81</v>
      </c>
      <c r="B37" s="185" t="s">
        <v>62</v>
      </c>
      <c r="C37" s="186" t="s">
        <v>62</v>
      </c>
      <c r="D37" s="210" t="s">
        <v>62</v>
      </c>
      <c r="E37" s="186" t="s">
        <v>62</v>
      </c>
      <c r="F37" s="210" t="s">
        <v>62</v>
      </c>
      <c r="G37" s="203">
        <v>351834891.82999998</v>
      </c>
      <c r="H37" s="204">
        <v>445657529.64999998</v>
      </c>
      <c r="I37" s="186" t="s">
        <v>62</v>
      </c>
      <c r="J37" s="210" t="s">
        <v>62</v>
      </c>
      <c r="K37" s="186" t="s">
        <v>62</v>
      </c>
      <c r="L37" s="204">
        <v>797492421.48000002</v>
      </c>
      <c r="M37" s="225"/>
    </row>
    <row r="38" spans="1:13" s="188" customFormat="1" x14ac:dyDescent="0.25">
      <c r="A38" s="188" t="s">
        <v>45</v>
      </c>
      <c r="B38" s="189" t="s">
        <v>42</v>
      </c>
      <c r="C38" s="211" t="s">
        <v>62</v>
      </c>
      <c r="D38" s="212" t="s">
        <v>62</v>
      </c>
      <c r="E38" s="211" t="s">
        <v>62</v>
      </c>
      <c r="F38" s="212" t="s">
        <v>62</v>
      </c>
      <c r="G38" s="206">
        <v>351834891.82999998</v>
      </c>
      <c r="H38" s="207">
        <v>445657529.64999998</v>
      </c>
      <c r="I38" s="211" t="s">
        <v>62</v>
      </c>
      <c r="J38" s="212" t="s">
        <v>62</v>
      </c>
      <c r="K38" s="211" t="s">
        <v>62</v>
      </c>
      <c r="L38" s="207">
        <v>797492421.48000002</v>
      </c>
      <c r="M38" s="226"/>
    </row>
    <row r="39" spans="1:13" x14ac:dyDescent="0.25">
      <c r="A39" s="220" t="s">
        <v>75</v>
      </c>
      <c r="B39" s="185" t="s">
        <v>62</v>
      </c>
      <c r="C39" s="203">
        <v>191535429.97</v>
      </c>
      <c r="D39" s="210" t="s">
        <v>62</v>
      </c>
      <c r="E39" s="186" t="s">
        <v>62</v>
      </c>
      <c r="F39" s="210" t="s">
        <v>62</v>
      </c>
      <c r="G39" s="203">
        <v>338007081.19999999</v>
      </c>
      <c r="H39" s="210" t="s">
        <v>62</v>
      </c>
      <c r="I39" s="186" t="s">
        <v>62</v>
      </c>
      <c r="J39" s="210" t="s">
        <v>62</v>
      </c>
      <c r="K39" s="186" t="s">
        <v>62</v>
      </c>
      <c r="L39" s="204">
        <v>529542511.17000002</v>
      </c>
      <c r="M39" s="225"/>
    </row>
    <row r="40" spans="1:13" s="188" customFormat="1" x14ac:dyDescent="0.25">
      <c r="A40" s="188" t="s">
        <v>45</v>
      </c>
      <c r="B40" s="189" t="s">
        <v>42</v>
      </c>
      <c r="C40" s="206">
        <v>191535429.97</v>
      </c>
      <c r="D40" s="212" t="s">
        <v>62</v>
      </c>
      <c r="E40" s="211" t="s">
        <v>62</v>
      </c>
      <c r="F40" s="212" t="s">
        <v>62</v>
      </c>
      <c r="G40" s="206">
        <v>338007081.19999999</v>
      </c>
      <c r="H40" s="212" t="s">
        <v>62</v>
      </c>
      <c r="I40" s="211" t="s">
        <v>62</v>
      </c>
      <c r="J40" s="212" t="s">
        <v>62</v>
      </c>
      <c r="K40" s="211" t="s">
        <v>62</v>
      </c>
      <c r="L40" s="207">
        <v>529542511.17000002</v>
      </c>
      <c r="M40" s="226"/>
    </row>
    <row r="41" spans="1:13" x14ac:dyDescent="0.25">
      <c r="A41" s="220" t="s">
        <v>66</v>
      </c>
      <c r="B41" s="185" t="s">
        <v>62</v>
      </c>
      <c r="C41" s="203">
        <v>76742816.349999994</v>
      </c>
      <c r="D41" s="210" t="s">
        <v>62</v>
      </c>
      <c r="E41" s="186" t="s">
        <v>62</v>
      </c>
      <c r="F41" s="210" t="s">
        <v>62</v>
      </c>
      <c r="G41" s="203">
        <v>115120038.06</v>
      </c>
      <c r="H41" s="210" t="s">
        <v>62</v>
      </c>
      <c r="I41" s="186" t="s">
        <v>62</v>
      </c>
      <c r="J41" s="210" t="s">
        <v>62</v>
      </c>
      <c r="K41" s="186" t="s">
        <v>62</v>
      </c>
      <c r="L41" s="204">
        <v>191862854.41</v>
      </c>
      <c r="M41" s="225"/>
    </row>
    <row r="42" spans="1:13" s="188" customFormat="1" x14ac:dyDescent="0.25">
      <c r="A42" s="188" t="s">
        <v>45</v>
      </c>
      <c r="B42" s="189" t="s">
        <v>42</v>
      </c>
      <c r="C42" s="206">
        <v>76742816.349999994</v>
      </c>
      <c r="D42" s="212" t="s">
        <v>62</v>
      </c>
      <c r="E42" s="211" t="s">
        <v>62</v>
      </c>
      <c r="F42" s="212" t="s">
        <v>62</v>
      </c>
      <c r="G42" s="206">
        <v>115120038.06</v>
      </c>
      <c r="H42" s="212" t="s">
        <v>62</v>
      </c>
      <c r="I42" s="211" t="s">
        <v>62</v>
      </c>
      <c r="J42" s="212" t="s">
        <v>62</v>
      </c>
      <c r="K42" s="211" t="s">
        <v>62</v>
      </c>
      <c r="L42" s="207">
        <v>191862854.41</v>
      </c>
      <c r="M42" s="226"/>
    </row>
    <row r="43" spans="1:13" x14ac:dyDescent="0.25">
      <c r="A43" s="220" t="s">
        <v>98</v>
      </c>
      <c r="B43" s="185" t="s">
        <v>62</v>
      </c>
      <c r="C43" s="186" t="s">
        <v>62</v>
      </c>
      <c r="D43" s="210" t="s">
        <v>62</v>
      </c>
      <c r="E43" s="186" t="s">
        <v>62</v>
      </c>
      <c r="F43" s="210" t="s">
        <v>62</v>
      </c>
      <c r="G43" s="203">
        <v>144028009.88</v>
      </c>
      <c r="H43" s="210" t="s">
        <v>62</v>
      </c>
      <c r="I43" s="186" t="s">
        <v>62</v>
      </c>
      <c r="J43" s="210" t="s">
        <v>62</v>
      </c>
      <c r="K43" s="203">
        <v>184503034.55000001</v>
      </c>
      <c r="L43" s="204">
        <v>328531044.43000001</v>
      </c>
      <c r="M43" s="225"/>
    </row>
    <row r="44" spans="1:13" s="188" customFormat="1" x14ac:dyDescent="0.25">
      <c r="A44" s="188" t="s">
        <v>45</v>
      </c>
      <c r="B44" s="189" t="s">
        <v>42</v>
      </c>
      <c r="C44" s="211" t="s">
        <v>62</v>
      </c>
      <c r="D44" s="212" t="s">
        <v>62</v>
      </c>
      <c r="E44" s="211" t="s">
        <v>62</v>
      </c>
      <c r="F44" s="212" t="s">
        <v>62</v>
      </c>
      <c r="G44" s="206">
        <v>144028009.88</v>
      </c>
      <c r="H44" s="212" t="s">
        <v>62</v>
      </c>
      <c r="I44" s="211" t="s">
        <v>62</v>
      </c>
      <c r="J44" s="212" t="s">
        <v>62</v>
      </c>
      <c r="K44" s="206">
        <v>184503034.55000001</v>
      </c>
      <c r="L44" s="207">
        <v>328531044.43000001</v>
      </c>
      <c r="M44" s="226"/>
    </row>
    <row r="45" spans="1:13" x14ac:dyDescent="0.25">
      <c r="A45" s="220" t="s">
        <v>97</v>
      </c>
      <c r="B45" s="185" t="s">
        <v>62</v>
      </c>
      <c r="C45" s="203">
        <v>140439877.88</v>
      </c>
      <c r="D45" s="204">
        <v>112953509.88</v>
      </c>
      <c r="E45" s="186" t="s">
        <v>62</v>
      </c>
      <c r="F45" s="210" t="s">
        <v>62</v>
      </c>
      <c r="G45" s="203">
        <v>293033675.61000001</v>
      </c>
      <c r="H45" s="210" t="s">
        <v>62</v>
      </c>
      <c r="I45" s="186" t="s">
        <v>62</v>
      </c>
      <c r="J45" s="210" t="s">
        <v>62</v>
      </c>
      <c r="K45" s="186" t="s">
        <v>62</v>
      </c>
      <c r="L45" s="204">
        <v>546427063.37</v>
      </c>
      <c r="M45" s="225"/>
    </row>
    <row r="46" spans="1:13" s="188" customFormat="1" x14ac:dyDescent="0.25">
      <c r="A46" s="188" t="s">
        <v>45</v>
      </c>
      <c r="B46" s="189" t="s">
        <v>42</v>
      </c>
      <c r="C46" s="206">
        <v>140439877.88</v>
      </c>
      <c r="D46" s="207">
        <v>112953509.88</v>
      </c>
      <c r="E46" s="211" t="s">
        <v>62</v>
      </c>
      <c r="F46" s="212" t="s">
        <v>62</v>
      </c>
      <c r="G46" s="206">
        <v>293033675.61000001</v>
      </c>
      <c r="H46" s="212" t="s">
        <v>62</v>
      </c>
      <c r="I46" s="211" t="s">
        <v>62</v>
      </c>
      <c r="J46" s="212" t="s">
        <v>62</v>
      </c>
      <c r="K46" s="211" t="s">
        <v>62</v>
      </c>
      <c r="L46" s="207">
        <v>546427063.37</v>
      </c>
      <c r="M46" s="226"/>
    </row>
    <row r="47" spans="1:13" x14ac:dyDescent="0.25">
      <c r="A47" s="220" t="s">
        <v>96</v>
      </c>
      <c r="B47" s="185" t="s">
        <v>62</v>
      </c>
      <c r="C47" s="186" t="s">
        <v>62</v>
      </c>
      <c r="D47" s="204">
        <v>1563067707.8099999</v>
      </c>
      <c r="E47" s="186" t="s">
        <v>62</v>
      </c>
      <c r="F47" s="204">
        <v>1501621360.5699999</v>
      </c>
      <c r="G47" s="203">
        <v>591098232.37</v>
      </c>
      <c r="H47" s="204">
        <v>1035758344.76</v>
      </c>
      <c r="I47" s="186" t="s">
        <v>62</v>
      </c>
      <c r="J47" s="210" t="s">
        <v>62</v>
      </c>
      <c r="K47" s="203">
        <v>456793221.63999999</v>
      </c>
      <c r="L47" s="204">
        <v>5148338867.1499996</v>
      </c>
      <c r="M47" s="225"/>
    </row>
    <row r="48" spans="1:13" s="188" customFormat="1" x14ac:dyDescent="0.25">
      <c r="A48" s="188" t="s">
        <v>45</v>
      </c>
      <c r="B48" s="189" t="s">
        <v>42</v>
      </c>
      <c r="C48" s="211" t="s">
        <v>62</v>
      </c>
      <c r="D48" s="207">
        <v>1563067707.8099999</v>
      </c>
      <c r="E48" s="211" t="s">
        <v>62</v>
      </c>
      <c r="F48" s="207">
        <v>1501621360.5699999</v>
      </c>
      <c r="G48" s="206">
        <v>591098232.37</v>
      </c>
      <c r="H48" s="207">
        <v>1035758344.76</v>
      </c>
      <c r="I48" s="211" t="s">
        <v>62</v>
      </c>
      <c r="J48" s="212" t="s">
        <v>62</v>
      </c>
      <c r="K48" s="206">
        <v>456793221.63999999</v>
      </c>
      <c r="L48" s="207">
        <v>5148338867.1499996</v>
      </c>
      <c r="M48" s="226"/>
    </row>
    <row r="49" spans="1:13" x14ac:dyDescent="0.25">
      <c r="A49" s="220" t="s">
        <v>95</v>
      </c>
      <c r="B49" s="185" t="s">
        <v>62</v>
      </c>
      <c r="C49" s="186" t="s">
        <v>62</v>
      </c>
      <c r="D49" s="204">
        <v>806106586.30999994</v>
      </c>
      <c r="E49" s="186" t="s">
        <v>62</v>
      </c>
      <c r="F49" s="204">
        <v>2323366511.9400001</v>
      </c>
      <c r="G49" s="203">
        <v>122509608.87</v>
      </c>
      <c r="H49" s="210" t="s">
        <v>62</v>
      </c>
      <c r="I49" s="186" t="s">
        <v>62</v>
      </c>
      <c r="J49" s="210" t="s">
        <v>62</v>
      </c>
      <c r="K49" s="186" t="s">
        <v>62</v>
      </c>
      <c r="L49" s="204">
        <v>3251982707.1199999</v>
      </c>
      <c r="M49" s="225"/>
    </row>
    <row r="50" spans="1:13" s="188" customFormat="1" x14ac:dyDescent="0.25">
      <c r="A50" s="188" t="s">
        <v>45</v>
      </c>
      <c r="B50" s="189" t="s">
        <v>42</v>
      </c>
      <c r="C50" s="211" t="s">
        <v>62</v>
      </c>
      <c r="D50" s="207">
        <v>806106586.30999994</v>
      </c>
      <c r="E50" s="211" t="s">
        <v>62</v>
      </c>
      <c r="F50" s="207">
        <v>2323366511.9400001</v>
      </c>
      <c r="G50" s="206">
        <v>122509608.87</v>
      </c>
      <c r="H50" s="212" t="s">
        <v>62</v>
      </c>
      <c r="I50" s="211" t="s">
        <v>62</v>
      </c>
      <c r="J50" s="212" t="s">
        <v>62</v>
      </c>
      <c r="K50" s="211" t="s">
        <v>62</v>
      </c>
      <c r="L50" s="207">
        <v>3251982707.1199999</v>
      </c>
      <c r="M50" s="226"/>
    </row>
    <row r="51" spans="1:13" x14ac:dyDescent="0.25">
      <c r="A51" s="220" t="s">
        <v>94</v>
      </c>
      <c r="B51" s="185" t="s">
        <v>62</v>
      </c>
      <c r="C51" s="186" t="s">
        <v>62</v>
      </c>
      <c r="D51" s="210" t="s">
        <v>62</v>
      </c>
      <c r="E51" s="186" t="s">
        <v>62</v>
      </c>
      <c r="F51" s="204">
        <v>1879909456.51</v>
      </c>
      <c r="G51" s="186" t="s">
        <v>62</v>
      </c>
      <c r="H51" s="210" t="s">
        <v>62</v>
      </c>
      <c r="I51" s="186" t="s">
        <v>62</v>
      </c>
      <c r="J51" s="210" t="s">
        <v>62</v>
      </c>
      <c r="K51" s="186" t="s">
        <v>62</v>
      </c>
      <c r="L51" s="204">
        <v>1879909456.51</v>
      </c>
      <c r="M51" s="225"/>
    </row>
    <row r="52" spans="1:13" s="188" customFormat="1" x14ac:dyDescent="0.25">
      <c r="A52" s="188" t="s">
        <v>45</v>
      </c>
      <c r="B52" s="189" t="s">
        <v>42</v>
      </c>
      <c r="C52" s="211" t="s">
        <v>62</v>
      </c>
      <c r="D52" s="212" t="s">
        <v>62</v>
      </c>
      <c r="E52" s="211" t="s">
        <v>62</v>
      </c>
      <c r="F52" s="207">
        <v>1879909456.51</v>
      </c>
      <c r="G52" s="211" t="s">
        <v>62</v>
      </c>
      <c r="H52" s="212" t="s">
        <v>62</v>
      </c>
      <c r="I52" s="211" t="s">
        <v>62</v>
      </c>
      <c r="J52" s="212" t="s">
        <v>62</v>
      </c>
      <c r="K52" s="211" t="s">
        <v>62</v>
      </c>
      <c r="L52" s="207">
        <v>1879909456.51</v>
      </c>
      <c r="M52" s="226"/>
    </row>
    <row r="53" spans="1:13" x14ac:dyDescent="0.25">
      <c r="A53" s="220" t="s">
        <v>76</v>
      </c>
      <c r="B53" s="185" t="s">
        <v>62</v>
      </c>
      <c r="C53" s="203">
        <v>59395272.640000001</v>
      </c>
      <c r="D53" s="210" t="s">
        <v>62</v>
      </c>
      <c r="E53" s="186" t="s">
        <v>62</v>
      </c>
      <c r="F53" s="210" t="s">
        <v>62</v>
      </c>
      <c r="G53" s="186" t="s">
        <v>62</v>
      </c>
      <c r="H53" s="210" t="s">
        <v>62</v>
      </c>
      <c r="I53" s="186" t="s">
        <v>62</v>
      </c>
      <c r="J53" s="210" t="s">
        <v>62</v>
      </c>
      <c r="K53" s="186" t="s">
        <v>62</v>
      </c>
      <c r="L53" s="204">
        <v>59395272.640000001</v>
      </c>
      <c r="M53" s="225"/>
    </row>
    <row r="54" spans="1:13" s="188" customFormat="1" x14ac:dyDescent="0.25">
      <c r="A54" s="188" t="s">
        <v>45</v>
      </c>
      <c r="B54" s="189" t="s">
        <v>42</v>
      </c>
      <c r="C54" s="206">
        <v>59395272.640000001</v>
      </c>
      <c r="D54" s="212" t="s">
        <v>62</v>
      </c>
      <c r="E54" s="211" t="s">
        <v>62</v>
      </c>
      <c r="F54" s="212" t="s">
        <v>62</v>
      </c>
      <c r="G54" s="211" t="s">
        <v>62</v>
      </c>
      <c r="H54" s="212" t="s">
        <v>62</v>
      </c>
      <c r="I54" s="211" t="s">
        <v>62</v>
      </c>
      <c r="J54" s="212" t="s">
        <v>62</v>
      </c>
      <c r="K54" s="211" t="s">
        <v>62</v>
      </c>
      <c r="L54" s="207">
        <v>59395272.640000001</v>
      </c>
      <c r="M54" s="226"/>
    </row>
    <row r="55" spans="1:13" x14ac:dyDescent="0.25">
      <c r="A55" s="220" t="s">
        <v>93</v>
      </c>
      <c r="B55" s="185" t="s">
        <v>62</v>
      </c>
      <c r="C55" s="186" t="s">
        <v>62</v>
      </c>
      <c r="D55" s="210" t="s">
        <v>62</v>
      </c>
      <c r="E55" s="186" t="s">
        <v>62</v>
      </c>
      <c r="F55" s="210" t="s">
        <v>62</v>
      </c>
      <c r="G55" s="203">
        <v>293361986.72000003</v>
      </c>
      <c r="H55" s="204">
        <v>586723973.45000005</v>
      </c>
      <c r="I55" s="186" t="s">
        <v>62</v>
      </c>
      <c r="J55" s="210" t="s">
        <v>62</v>
      </c>
      <c r="K55" s="186" t="s">
        <v>62</v>
      </c>
      <c r="L55" s="204">
        <v>880085960.16999996</v>
      </c>
      <c r="M55" s="225"/>
    </row>
    <row r="56" spans="1:13" s="188" customFormat="1" x14ac:dyDescent="0.25">
      <c r="A56" s="188" t="s">
        <v>45</v>
      </c>
      <c r="B56" s="189" t="s">
        <v>42</v>
      </c>
      <c r="C56" s="211" t="s">
        <v>62</v>
      </c>
      <c r="D56" s="212" t="s">
        <v>62</v>
      </c>
      <c r="E56" s="211" t="s">
        <v>62</v>
      </c>
      <c r="F56" s="212" t="s">
        <v>62</v>
      </c>
      <c r="G56" s="206">
        <v>293361986.72000003</v>
      </c>
      <c r="H56" s="207">
        <v>586723973.45000005</v>
      </c>
      <c r="I56" s="211" t="s">
        <v>62</v>
      </c>
      <c r="J56" s="212" t="s">
        <v>62</v>
      </c>
      <c r="K56" s="211" t="s">
        <v>62</v>
      </c>
      <c r="L56" s="207">
        <v>880085960.16999996</v>
      </c>
      <c r="M56" s="226"/>
    </row>
    <row r="57" spans="1:13" x14ac:dyDescent="0.25">
      <c r="A57" s="219" t="s">
        <v>67</v>
      </c>
      <c r="B57" s="184" t="s">
        <v>62</v>
      </c>
      <c r="C57" s="198">
        <v>3377931264.9000001</v>
      </c>
      <c r="D57" s="199">
        <v>40200974234.68</v>
      </c>
      <c r="E57" s="200">
        <v>891832377.25</v>
      </c>
      <c r="F57" s="199">
        <v>75894365166.910004</v>
      </c>
      <c r="G57" s="200">
        <v>31950401765.040001</v>
      </c>
      <c r="H57" s="199">
        <v>51339998735.730003</v>
      </c>
      <c r="I57" s="200">
        <v>1884202598.02</v>
      </c>
      <c r="J57" s="199">
        <v>5146687137.3999996</v>
      </c>
      <c r="K57" s="200">
        <v>8030981500.4300003</v>
      </c>
      <c r="L57" s="199">
        <v>218717374780.35999</v>
      </c>
      <c r="M57" s="321">
        <f>+L57/L58</f>
        <v>0.2124424464858346</v>
      </c>
    </row>
    <row r="58" spans="1:13" x14ac:dyDescent="0.25">
      <c r="A58" s="219" t="s">
        <v>51</v>
      </c>
      <c r="B58" s="184" t="s">
        <v>62</v>
      </c>
      <c r="C58" s="198">
        <v>13695123911.49</v>
      </c>
      <c r="D58" s="199">
        <v>219001411275.78</v>
      </c>
      <c r="E58" s="200">
        <v>8084285334.2299995</v>
      </c>
      <c r="F58" s="199">
        <v>313441406306.84003</v>
      </c>
      <c r="G58" s="200">
        <v>157002491314.13</v>
      </c>
      <c r="H58" s="199">
        <v>195378082092.10001</v>
      </c>
      <c r="I58" s="200">
        <v>20228098334.080002</v>
      </c>
      <c r="J58" s="199">
        <v>26745475577.360001</v>
      </c>
      <c r="K58" s="200">
        <v>67256837968.190002</v>
      </c>
      <c r="L58" s="199">
        <v>1029537074150.3101</v>
      </c>
      <c r="M58" s="323"/>
    </row>
    <row r="59" spans="1:13" x14ac:dyDescent="0.25">
      <c r="A59" s="222" t="s">
        <v>52</v>
      </c>
      <c r="B59" s="184" t="s">
        <v>62</v>
      </c>
      <c r="C59" s="223">
        <f>+C57/C58</f>
        <v>0.24665211404666207</v>
      </c>
      <c r="D59" s="223">
        <f t="shared" ref="D59:K59" si="0">+D57/D58</f>
        <v>0.18356490947017903</v>
      </c>
      <c r="E59" s="223">
        <f t="shared" si="0"/>
        <v>0.1103167862561526</v>
      </c>
      <c r="F59" s="223">
        <f t="shared" si="0"/>
        <v>0.24213254420066649</v>
      </c>
      <c r="G59" s="223">
        <f t="shared" si="0"/>
        <v>0.20350251449904547</v>
      </c>
      <c r="H59" s="223">
        <f t="shared" si="0"/>
        <v>0.26277255967498264</v>
      </c>
      <c r="I59" s="223">
        <f t="shared" si="0"/>
        <v>9.3147787147421723E-2</v>
      </c>
      <c r="J59" s="223">
        <f t="shared" si="0"/>
        <v>0.1924320665943462</v>
      </c>
      <c r="K59" s="223">
        <f t="shared" si="0"/>
        <v>0.11940765791321259</v>
      </c>
      <c r="L59" s="319" t="s">
        <v>53</v>
      </c>
      <c r="M59" s="320"/>
    </row>
  </sheetData>
  <sheetProtection formatCells="0" formatColumns="0" formatRows="0" insertColumns="0" insertRows="0" insertHyperlinks="0" deleteColumns="0" deleteRows="0" sort="0" autoFilter="0" pivotTables="0"/>
  <mergeCells count="17">
    <mergeCell ref="A2:L2"/>
    <mergeCell ref="A3:L3"/>
    <mergeCell ref="A4:L4"/>
    <mergeCell ref="F6:F7"/>
    <mergeCell ref="G6:G7"/>
    <mergeCell ref="H6:H7"/>
    <mergeCell ref="L59:M59"/>
    <mergeCell ref="M57:M58"/>
    <mergeCell ref="I6:I7"/>
    <mergeCell ref="A6:A7"/>
    <mergeCell ref="B6:B7"/>
    <mergeCell ref="C6:C7"/>
    <mergeCell ref="D6:D7"/>
    <mergeCell ref="E6:E7"/>
    <mergeCell ref="J6:J7"/>
    <mergeCell ref="K6:K7"/>
    <mergeCell ref="L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4D79A-C990-471F-BA87-7ECFA9E83D67}">
  <dimension ref="A2:O57"/>
  <sheetViews>
    <sheetView showGridLines="0" topLeftCell="C1" workbookViewId="0">
      <selection activeCell="L57" sqref="L57:M57"/>
    </sheetView>
  </sheetViews>
  <sheetFormatPr baseColWidth="10" defaultColWidth="9.140625" defaultRowHeight="15" x14ac:dyDescent="0.25"/>
  <cols>
    <col min="1" max="1" width="99" style="183" bestFit="1" customWidth="1"/>
    <col min="2" max="2" width="15.42578125" style="183" customWidth="1"/>
    <col min="3" max="3" width="21.140625" style="183" customWidth="1"/>
    <col min="4" max="4" width="22.28515625" style="183" customWidth="1"/>
    <col min="5" max="5" width="20" style="183" customWidth="1"/>
    <col min="6" max="8" width="22.28515625" style="183" customWidth="1"/>
    <col min="9" max="11" width="21.140625" style="183" customWidth="1"/>
    <col min="12" max="12" width="24.7109375" style="183" bestFit="1" customWidth="1"/>
    <col min="13" max="13" width="16.42578125" style="183" bestFit="1" customWidth="1"/>
    <col min="14" max="14" width="9.140625" style="183"/>
    <col min="15" max="15" width="16.42578125" style="183" bestFit="1" customWidth="1"/>
    <col min="16" max="16384" width="9.140625" style="183"/>
  </cols>
  <sheetData>
    <row r="2" spans="1:15" x14ac:dyDescent="0.25">
      <c r="A2" s="326" t="s">
        <v>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15" x14ac:dyDescent="0.25">
      <c r="A3" s="326" t="s">
        <v>100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1:15" x14ac:dyDescent="0.25">
      <c r="A4" s="326" t="s">
        <v>83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</row>
    <row r="5" spans="1:15" x14ac:dyDescent="0.25">
      <c r="A5" s="220"/>
    </row>
    <row r="6" spans="1:15" ht="15" customHeight="1" x14ac:dyDescent="0.25">
      <c r="A6" s="291" t="s">
        <v>2</v>
      </c>
      <c r="B6" s="292" t="s">
        <v>3</v>
      </c>
      <c r="C6" s="295" t="s">
        <v>4</v>
      </c>
      <c r="D6" s="293" t="s">
        <v>5</v>
      </c>
      <c r="E6" s="313" t="s">
        <v>6</v>
      </c>
      <c r="F6" s="293" t="s">
        <v>7</v>
      </c>
      <c r="G6" s="313" t="s">
        <v>8</v>
      </c>
      <c r="H6" s="291" t="s">
        <v>9</v>
      </c>
      <c r="I6" s="330" t="s">
        <v>11</v>
      </c>
      <c r="J6" s="324" t="s">
        <v>10</v>
      </c>
      <c r="K6" s="331" t="s">
        <v>12</v>
      </c>
      <c r="L6" s="325" t="s">
        <v>88</v>
      </c>
      <c r="M6" s="324"/>
    </row>
    <row r="7" spans="1:15" x14ac:dyDescent="0.25">
      <c r="A7" s="291"/>
      <c r="B7" s="292"/>
      <c r="C7" s="296"/>
      <c r="D7" s="294"/>
      <c r="E7" s="314"/>
      <c r="F7" s="294"/>
      <c r="G7" s="314"/>
      <c r="H7" s="291"/>
      <c r="I7" s="330"/>
      <c r="J7" s="324"/>
      <c r="K7" s="331"/>
      <c r="L7" s="170" t="s">
        <v>89</v>
      </c>
      <c r="M7" s="170" t="s">
        <v>15</v>
      </c>
    </row>
    <row r="8" spans="1:15" x14ac:dyDescent="0.25">
      <c r="A8" s="219" t="s">
        <v>16</v>
      </c>
      <c r="B8" s="184" t="s">
        <v>62</v>
      </c>
      <c r="C8" s="198">
        <v>3146877172.79</v>
      </c>
      <c r="D8" s="201">
        <v>32161712391.66</v>
      </c>
      <c r="E8" s="200">
        <v>863432833.21000004</v>
      </c>
      <c r="F8" s="201">
        <v>61705442392.019997</v>
      </c>
      <c r="G8" s="200">
        <v>24244765114.619999</v>
      </c>
      <c r="H8" s="199">
        <v>40662181154.970001</v>
      </c>
      <c r="I8" s="200">
        <v>1538814375.6500001</v>
      </c>
      <c r="J8" s="199">
        <v>4977886720.1199999</v>
      </c>
      <c r="K8" s="200">
        <v>5059368355.5100002</v>
      </c>
      <c r="L8" s="201">
        <v>174360480510.54999</v>
      </c>
      <c r="M8" s="224">
        <f>+(L8/$L$55)</f>
        <v>0.7814002601536516</v>
      </c>
    </row>
    <row r="9" spans="1:15" x14ac:dyDescent="0.25">
      <c r="A9" s="220" t="s">
        <v>18</v>
      </c>
      <c r="B9" s="185" t="s">
        <v>62</v>
      </c>
      <c r="C9" s="203">
        <v>3146877172.79</v>
      </c>
      <c r="D9" s="204">
        <v>32161712391.66</v>
      </c>
      <c r="E9" s="203">
        <v>863432833.21000004</v>
      </c>
      <c r="F9" s="204">
        <v>61705442392.019997</v>
      </c>
      <c r="G9" s="203">
        <v>24244765114.619999</v>
      </c>
      <c r="H9" s="204">
        <v>40662181154.970001</v>
      </c>
      <c r="I9" s="203">
        <v>1538814375.6500001</v>
      </c>
      <c r="J9" s="204">
        <v>4977886720.1199999</v>
      </c>
      <c r="K9" s="203">
        <v>5059368355.5100002</v>
      </c>
      <c r="L9" s="204">
        <v>174360480510.54999</v>
      </c>
      <c r="M9" s="225"/>
    </row>
    <row r="10" spans="1:15" s="188" customFormat="1" ht="15.75" customHeight="1" x14ac:dyDescent="0.25">
      <c r="A10" s="188" t="s">
        <v>19</v>
      </c>
      <c r="B10" s="189" t="s">
        <v>20</v>
      </c>
      <c r="C10" s="206">
        <v>3146877172.79</v>
      </c>
      <c r="D10" s="207">
        <v>32161712391.66</v>
      </c>
      <c r="E10" s="206">
        <v>863432833.21000004</v>
      </c>
      <c r="F10" s="207">
        <v>61705442392.019997</v>
      </c>
      <c r="G10" s="206">
        <v>24244765114.619999</v>
      </c>
      <c r="H10" s="207">
        <v>40662181154.970001</v>
      </c>
      <c r="I10" s="206">
        <v>1538814375.6500001</v>
      </c>
      <c r="J10" s="207">
        <v>4977886720.1199999</v>
      </c>
      <c r="K10" s="206">
        <v>5059368355.5100002</v>
      </c>
      <c r="L10" s="207">
        <v>174360480510.54999</v>
      </c>
      <c r="M10" s="226"/>
    </row>
    <row r="11" spans="1:15" x14ac:dyDescent="0.25">
      <c r="A11" s="219" t="s">
        <v>21</v>
      </c>
      <c r="B11" s="184" t="s">
        <v>62</v>
      </c>
      <c r="C11" s="213" t="s">
        <v>62</v>
      </c>
      <c r="D11" s="199">
        <v>21045296.879999999</v>
      </c>
      <c r="E11" s="200">
        <v>544959.98</v>
      </c>
      <c r="F11" s="199">
        <v>243012921.13</v>
      </c>
      <c r="G11" s="209" t="s">
        <v>102</v>
      </c>
      <c r="H11" s="199">
        <v>1337788934.1700001</v>
      </c>
      <c r="I11" s="200">
        <v>133850513.38</v>
      </c>
      <c r="J11" s="214" t="s">
        <v>62</v>
      </c>
      <c r="K11" s="200">
        <v>405090992.06999999</v>
      </c>
      <c r="L11" s="199">
        <v>2853750207.4899998</v>
      </c>
      <c r="M11" s="227">
        <f>+(L11/$L$55)</f>
        <v>1.2789143205024018E-2</v>
      </c>
      <c r="O11" s="217"/>
    </row>
    <row r="12" spans="1:15" x14ac:dyDescent="0.25">
      <c r="A12" s="220" t="s">
        <v>68</v>
      </c>
      <c r="B12" s="185" t="s">
        <v>62</v>
      </c>
      <c r="C12" s="186" t="s">
        <v>62</v>
      </c>
      <c r="D12" s="204">
        <v>21045296.879999999</v>
      </c>
      <c r="E12" s="186" t="s">
        <v>62</v>
      </c>
      <c r="F12" s="204">
        <v>4109740.89</v>
      </c>
      <c r="G12" s="203">
        <v>531173326.25</v>
      </c>
      <c r="H12" s="204">
        <v>1337788934.1700001</v>
      </c>
      <c r="I12" s="203">
        <v>122530189.69</v>
      </c>
      <c r="J12" s="210" t="s">
        <v>62</v>
      </c>
      <c r="K12" s="203">
        <v>146436265.28</v>
      </c>
      <c r="L12" s="204">
        <v>2163083753.1599998</v>
      </c>
      <c r="M12" s="225"/>
    </row>
    <row r="13" spans="1:15" s="188" customFormat="1" x14ac:dyDescent="0.25">
      <c r="A13" s="188" t="s">
        <v>22</v>
      </c>
      <c r="B13" s="189" t="s">
        <v>23</v>
      </c>
      <c r="C13" s="211" t="s">
        <v>62</v>
      </c>
      <c r="D13" s="207">
        <v>21045296.879999999</v>
      </c>
      <c r="E13" s="211" t="s">
        <v>62</v>
      </c>
      <c r="F13" s="207">
        <v>4109740.89</v>
      </c>
      <c r="G13" s="206">
        <v>531173326.25</v>
      </c>
      <c r="H13" s="207">
        <v>1337788934.1700001</v>
      </c>
      <c r="I13" s="206">
        <v>122530189.69</v>
      </c>
      <c r="J13" s="212" t="s">
        <v>62</v>
      </c>
      <c r="K13" s="206">
        <v>146436265.28</v>
      </c>
      <c r="L13" s="207">
        <v>2163083753.1599998</v>
      </c>
      <c r="M13" s="226"/>
    </row>
    <row r="14" spans="1:15" x14ac:dyDescent="0.25">
      <c r="A14" s="221" t="s">
        <v>101</v>
      </c>
      <c r="B14" s="185" t="s">
        <v>62</v>
      </c>
      <c r="C14" s="186" t="s">
        <v>62</v>
      </c>
      <c r="D14" s="210" t="s">
        <v>62</v>
      </c>
      <c r="E14" s="203">
        <v>544959.98</v>
      </c>
      <c r="F14" s="210" t="s">
        <v>62</v>
      </c>
      <c r="G14" s="186" t="s">
        <v>62</v>
      </c>
      <c r="H14" s="210" t="s">
        <v>62</v>
      </c>
      <c r="I14" s="186" t="s">
        <v>62</v>
      </c>
      <c r="J14" s="210" t="s">
        <v>62</v>
      </c>
      <c r="K14" s="186" t="s">
        <v>62</v>
      </c>
      <c r="L14" s="204">
        <v>544959.98</v>
      </c>
      <c r="M14" s="225"/>
    </row>
    <row r="15" spans="1:15" s="188" customFormat="1" x14ac:dyDescent="0.25">
      <c r="A15" s="188" t="s">
        <v>22</v>
      </c>
      <c r="B15" s="189" t="s">
        <v>25</v>
      </c>
      <c r="C15" s="211" t="s">
        <v>62</v>
      </c>
      <c r="D15" s="212" t="s">
        <v>62</v>
      </c>
      <c r="E15" s="206">
        <v>544959.98</v>
      </c>
      <c r="F15" s="212" t="s">
        <v>62</v>
      </c>
      <c r="G15" s="211" t="s">
        <v>62</v>
      </c>
      <c r="H15" s="212" t="s">
        <v>62</v>
      </c>
      <c r="I15" s="211" t="s">
        <v>62</v>
      </c>
      <c r="J15" s="212" t="s">
        <v>62</v>
      </c>
      <c r="K15" s="211" t="s">
        <v>62</v>
      </c>
      <c r="L15" s="207">
        <v>544959.98</v>
      </c>
      <c r="M15" s="226"/>
    </row>
    <row r="16" spans="1:15" x14ac:dyDescent="0.25">
      <c r="A16" s="221" t="s">
        <v>70</v>
      </c>
      <c r="B16" s="185" t="s">
        <v>62</v>
      </c>
      <c r="C16" s="186" t="s">
        <v>62</v>
      </c>
      <c r="D16" s="210" t="s">
        <v>62</v>
      </c>
      <c r="E16" s="186" t="s">
        <v>62</v>
      </c>
      <c r="F16" s="210" t="s">
        <v>62</v>
      </c>
      <c r="G16" s="203">
        <v>181243263.63</v>
      </c>
      <c r="H16" s="210" t="s">
        <v>62</v>
      </c>
      <c r="I16" s="203">
        <v>11320323.689999999</v>
      </c>
      <c r="J16" s="210" t="s">
        <v>62</v>
      </c>
      <c r="K16" s="203">
        <v>258654726.78999999</v>
      </c>
      <c r="L16" s="204">
        <v>451218314.11000001</v>
      </c>
      <c r="M16" s="225"/>
    </row>
    <row r="17" spans="1:13" s="188" customFormat="1" x14ac:dyDescent="0.25">
      <c r="A17" s="188" t="s">
        <v>22</v>
      </c>
      <c r="B17" s="189" t="s">
        <v>25</v>
      </c>
      <c r="C17" s="211" t="s">
        <v>62</v>
      </c>
      <c r="D17" s="212" t="s">
        <v>62</v>
      </c>
      <c r="E17" s="211" t="s">
        <v>62</v>
      </c>
      <c r="F17" s="212" t="s">
        <v>62</v>
      </c>
      <c r="G17" s="206">
        <v>181243263.63</v>
      </c>
      <c r="H17" s="212" t="s">
        <v>62</v>
      </c>
      <c r="I17" s="206">
        <v>11320323.689999999</v>
      </c>
      <c r="J17" s="212" t="s">
        <v>62</v>
      </c>
      <c r="K17" s="206">
        <v>258654726.78999999</v>
      </c>
      <c r="L17" s="207">
        <v>451218314.11000001</v>
      </c>
      <c r="M17" s="226"/>
    </row>
    <row r="18" spans="1:13" x14ac:dyDescent="0.25">
      <c r="A18" s="220" t="s">
        <v>72</v>
      </c>
      <c r="B18" s="185" t="s">
        <v>62</v>
      </c>
      <c r="C18" s="186" t="s">
        <v>62</v>
      </c>
      <c r="D18" s="210" t="s">
        <v>62</v>
      </c>
      <c r="E18" s="186" t="s">
        <v>62</v>
      </c>
      <c r="F18" s="204">
        <v>238903180.24000001</v>
      </c>
      <c r="G18" s="186" t="s">
        <v>62</v>
      </c>
      <c r="H18" s="210" t="s">
        <v>62</v>
      </c>
      <c r="I18" s="186" t="s">
        <v>62</v>
      </c>
      <c r="J18" s="210" t="s">
        <v>62</v>
      </c>
      <c r="K18" s="186" t="s">
        <v>62</v>
      </c>
      <c r="L18" s="204">
        <v>238903180.24000001</v>
      </c>
      <c r="M18" s="225"/>
    </row>
    <row r="19" spans="1:13" s="188" customFormat="1" x14ac:dyDescent="0.25">
      <c r="A19" s="188" t="s">
        <v>22</v>
      </c>
      <c r="B19" s="189" t="s">
        <v>23</v>
      </c>
      <c r="C19" s="211" t="s">
        <v>62</v>
      </c>
      <c r="D19" s="212" t="s">
        <v>62</v>
      </c>
      <c r="E19" s="211" t="s">
        <v>62</v>
      </c>
      <c r="F19" s="207">
        <v>238903180.24000001</v>
      </c>
      <c r="G19" s="211" t="s">
        <v>62</v>
      </c>
      <c r="H19" s="212" t="s">
        <v>62</v>
      </c>
      <c r="I19" s="211" t="s">
        <v>62</v>
      </c>
      <c r="J19" s="212" t="s">
        <v>62</v>
      </c>
      <c r="K19" s="211" t="s">
        <v>62</v>
      </c>
      <c r="L19" s="207">
        <v>238903180.24000001</v>
      </c>
      <c r="M19" s="226"/>
    </row>
    <row r="20" spans="1:13" x14ac:dyDescent="0.25">
      <c r="A20" s="219" t="s">
        <v>32</v>
      </c>
      <c r="B20" s="184" t="s">
        <v>62</v>
      </c>
      <c r="C20" s="213" t="s">
        <v>62</v>
      </c>
      <c r="D20" s="214" t="s">
        <v>62</v>
      </c>
      <c r="E20" s="200">
        <v>40866403.439999998</v>
      </c>
      <c r="F20" s="199">
        <v>3279220858.52</v>
      </c>
      <c r="G20" s="200">
        <v>1128368390.3699999</v>
      </c>
      <c r="H20" s="199">
        <v>3618705331.9699998</v>
      </c>
      <c r="I20" s="200">
        <v>128147151.81999999</v>
      </c>
      <c r="J20" s="199">
        <v>247403676.09</v>
      </c>
      <c r="K20" s="200">
        <v>673137069.47000003</v>
      </c>
      <c r="L20" s="199">
        <v>9115848881.6800003</v>
      </c>
      <c r="M20" s="227">
        <f>+(L20/$L$55)</f>
        <v>4.0852873694822885E-2</v>
      </c>
    </row>
    <row r="21" spans="1:13" x14ac:dyDescent="0.25">
      <c r="A21" s="220" t="s">
        <v>33</v>
      </c>
      <c r="B21" s="185" t="s">
        <v>62</v>
      </c>
      <c r="C21" s="186" t="s">
        <v>62</v>
      </c>
      <c r="D21" s="210" t="s">
        <v>62</v>
      </c>
      <c r="E21" s="186" t="s">
        <v>62</v>
      </c>
      <c r="F21" s="204">
        <v>1122824021.51</v>
      </c>
      <c r="G21" s="203">
        <v>513626254.66000003</v>
      </c>
      <c r="H21" s="204">
        <v>1361706753.1900001</v>
      </c>
      <c r="I21" s="203">
        <v>95479084.939999998</v>
      </c>
      <c r="J21" s="204">
        <v>13403702.640000001</v>
      </c>
      <c r="K21" s="203">
        <v>185082091.77000001</v>
      </c>
      <c r="L21" s="204">
        <v>3292121908.71</v>
      </c>
      <c r="M21" s="225"/>
    </row>
    <row r="22" spans="1:13" s="188" customFormat="1" x14ac:dyDescent="0.25">
      <c r="A22" s="188" t="s">
        <v>34</v>
      </c>
      <c r="B22" s="189" t="s">
        <v>35</v>
      </c>
      <c r="C22" s="211" t="s">
        <v>62</v>
      </c>
      <c r="D22" s="212" t="s">
        <v>62</v>
      </c>
      <c r="E22" s="211" t="s">
        <v>62</v>
      </c>
      <c r="F22" s="207">
        <v>1122824021.51</v>
      </c>
      <c r="G22" s="206">
        <v>513626254.66000003</v>
      </c>
      <c r="H22" s="207">
        <v>1361706753.1900001</v>
      </c>
      <c r="I22" s="206">
        <v>95479084.939999998</v>
      </c>
      <c r="J22" s="207">
        <v>13403702.640000001</v>
      </c>
      <c r="K22" s="206">
        <v>185082091.77000001</v>
      </c>
      <c r="L22" s="207">
        <v>3292121908.71</v>
      </c>
      <c r="M22" s="226"/>
    </row>
    <row r="23" spans="1:13" x14ac:dyDescent="0.25">
      <c r="A23" s="220" t="s">
        <v>36</v>
      </c>
      <c r="B23" s="185" t="s">
        <v>62</v>
      </c>
      <c r="C23" s="186" t="s">
        <v>62</v>
      </c>
      <c r="D23" s="210" t="s">
        <v>62</v>
      </c>
      <c r="E23" s="186" t="s">
        <v>62</v>
      </c>
      <c r="F23" s="204">
        <v>2156396837.0100002</v>
      </c>
      <c r="G23" s="203">
        <v>509162326.94</v>
      </c>
      <c r="H23" s="204">
        <v>1781172172.52</v>
      </c>
      <c r="I23" s="203">
        <v>15840699.32</v>
      </c>
      <c r="J23" s="204">
        <v>112475551.39</v>
      </c>
      <c r="K23" s="203">
        <v>473631519.79000002</v>
      </c>
      <c r="L23" s="204">
        <v>5048679106.9700003</v>
      </c>
      <c r="M23" s="225"/>
    </row>
    <row r="24" spans="1:13" s="188" customFormat="1" x14ac:dyDescent="0.25">
      <c r="A24" s="188" t="s">
        <v>34</v>
      </c>
      <c r="B24" s="189" t="s">
        <v>35</v>
      </c>
      <c r="C24" s="211" t="s">
        <v>62</v>
      </c>
      <c r="D24" s="212" t="s">
        <v>62</v>
      </c>
      <c r="E24" s="211" t="s">
        <v>62</v>
      </c>
      <c r="F24" s="207">
        <v>2156396837.0100002</v>
      </c>
      <c r="G24" s="206">
        <v>509162326.94</v>
      </c>
      <c r="H24" s="207">
        <v>1781172172.52</v>
      </c>
      <c r="I24" s="206">
        <v>15840699.32</v>
      </c>
      <c r="J24" s="207">
        <v>112475551.39</v>
      </c>
      <c r="K24" s="206">
        <v>473631519.79000002</v>
      </c>
      <c r="L24" s="207">
        <v>5048679106.9700003</v>
      </c>
      <c r="M24" s="226"/>
    </row>
    <row r="25" spans="1:13" x14ac:dyDescent="0.25">
      <c r="A25" s="220" t="s">
        <v>73</v>
      </c>
      <c r="B25" s="185" t="s">
        <v>62</v>
      </c>
      <c r="C25" s="186" t="s">
        <v>62</v>
      </c>
      <c r="D25" s="210" t="s">
        <v>62</v>
      </c>
      <c r="E25" s="203">
        <v>40866403.439999998</v>
      </c>
      <c r="F25" s="210" t="s">
        <v>62</v>
      </c>
      <c r="G25" s="203">
        <v>105579808.77</v>
      </c>
      <c r="H25" s="204">
        <v>475826406.25999999</v>
      </c>
      <c r="I25" s="203">
        <v>16827367.559999999</v>
      </c>
      <c r="J25" s="204">
        <v>121524422.06</v>
      </c>
      <c r="K25" s="203">
        <v>14423457.91</v>
      </c>
      <c r="L25" s="204">
        <v>775047866</v>
      </c>
      <c r="M25" s="225"/>
    </row>
    <row r="26" spans="1:13" s="188" customFormat="1" x14ac:dyDescent="0.25">
      <c r="A26" s="188" t="s">
        <v>34</v>
      </c>
      <c r="B26" s="189" t="s">
        <v>38</v>
      </c>
      <c r="C26" s="211" t="s">
        <v>62</v>
      </c>
      <c r="D26" s="212" t="s">
        <v>62</v>
      </c>
      <c r="E26" s="206">
        <v>40866403.439999998</v>
      </c>
      <c r="F26" s="212" t="s">
        <v>62</v>
      </c>
      <c r="G26" s="206">
        <v>105579808.77</v>
      </c>
      <c r="H26" s="207">
        <v>475826406.25999999</v>
      </c>
      <c r="I26" s="206">
        <v>16827367.559999999</v>
      </c>
      <c r="J26" s="207">
        <v>121524422.06</v>
      </c>
      <c r="K26" s="206">
        <v>14423457.91</v>
      </c>
      <c r="L26" s="207">
        <v>775047866</v>
      </c>
      <c r="M26" s="226"/>
    </row>
    <row r="27" spans="1:13" x14ac:dyDescent="0.25">
      <c r="A27" s="219" t="s">
        <v>74</v>
      </c>
      <c r="B27" s="184" t="s">
        <v>62</v>
      </c>
      <c r="C27" s="213" t="s">
        <v>62</v>
      </c>
      <c r="D27" s="214" t="s">
        <v>62</v>
      </c>
      <c r="E27" s="209" t="s">
        <v>62</v>
      </c>
      <c r="F27" s="199">
        <v>788106236.57000005</v>
      </c>
      <c r="G27" s="200">
        <v>252858971.47</v>
      </c>
      <c r="H27" s="214" t="s">
        <v>62</v>
      </c>
      <c r="I27" s="200">
        <v>110625456.43000001</v>
      </c>
      <c r="J27" s="214" t="s">
        <v>62</v>
      </c>
      <c r="K27" s="200">
        <v>110625456.43000001</v>
      </c>
      <c r="L27" s="199">
        <v>1262216120.9000001</v>
      </c>
      <c r="M27" s="227">
        <f>+(L27/$L$55)</f>
        <v>5.6566488137299864E-3</v>
      </c>
    </row>
    <row r="28" spans="1:13" x14ac:dyDescent="0.25">
      <c r="A28" s="221" t="s">
        <v>63</v>
      </c>
      <c r="B28" s="185" t="s">
        <v>62</v>
      </c>
      <c r="C28" s="186" t="s">
        <v>62</v>
      </c>
      <c r="D28" s="210" t="s">
        <v>62</v>
      </c>
      <c r="E28" s="186" t="s">
        <v>62</v>
      </c>
      <c r="F28" s="204">
        <v>788106236.57000005</v>
      </c>
      <c r="G28" s="203">
        <v>252858971.47</v>
      </c>
      <c r="H28" s="210" t="s">
        <v>62</v>
      </c>
      <c r="I28" s="203">
        <v>110625456.43000001</v>
      </c>
      <c r="J28" s="210" t="s">
        <v>62</v>
      </c>
      <c r="K28" s="203">
        <v>110625456.43000001</v>
      </c>
      <c r="L28" s="204">
        <v>1262216120.9000001</v>
      </c>
      <c r="M28" s="225"/>
    </row>
    <row r="29" spans="1:13" s="188" customFormat="1" x14ac:dyDescent="0.25">
      <c r="A29" s="188" t="s">
        <v>64</v>
      </c>
      <c r="B29" s="189" t="s">
        <v>38</v>
      </c>
      <c r="C29" s="211" t="s">
        <v>62</v>
      </c>
      <c r="D29" s="212" t="s">
        <v>62</v>
      </c>
      <c r="E29" s="211" t="s">
        <v>62</v>
      </c>
      <c r="F29" s="207">
        <v>788106236.57000005</v>
      </c>
      <c r="G29" s="206">
        <v>252858971.47</v>
      </c>
      <c r="H29" s="212" t="s">
        <v>62</v>
      </c>
      <c r="I29" s="206">
        <v>110625456.43000001</v>
      </c>
      <c r="J29" s="212" t="s">
        <v>62</v>
      </c>
      <c r="K29" s="206">
        <v>110625456.43000001</v>
      </c>
      <c r="L29" s="207">
        <v>1262216120.9000001</v>
      </c>
      <c r="M29" s="226"/>
    </row>
    <row r="30" spans="1:13" x14ac:dyDescent="0.25">
      <c r="A30" s="219" t="s">
        <v>39</v>
      </c>
      <c r="B30" s="184" t="s">
        <v>62</v>
      </c>
      <c r="C30" s="198">
        <v>475196277.44999999</v>
      </c>
      <c r="D30" s="199">
        <v>9675310280.8500004</v>
      </c>
      <c r="E30" s="209" t="s">
        <v>62</v>
      </c>
      <c r="F30" s="199">
        <v>10962362838.530001</v>
      </c>
      <c r="G30" s="200">
        <v>6079061929.5500002</v>
      </c>
      <c r="H30" s="199">
        <v>6453697886.8900003</v>
      </c>
      <c r="I30" s="209" t="s">
        <v>62</v>
      </c>
      <c r="J30" s="214" t="s">
        <v>62</v>
      </c>
      <c r="K30" s="200">
        <v>1900573223.5899999</v>
      </c>
      <c r="L30" s="199">
        <v>35546202436.860001</v>
      </c>
      <c r="M30" s="227">
        <f>+(L30/$L$55)</f>
        <v>0.15930107413277142</v>
      </c>
    </row>
    <row r="31" spans="1:13" x14ac:dyDescent="0.25">
      <c r="A31" s="220" t="s">
        <v>40</v>
      </c>
      <c r="B31" s="185" t="s">
        <v>62</v>
      </c>
      <c r="C31" s="186" t="s">
        <v>62</v>
      </c>
      <c r="D31" s="204">
        <v>4106373570.5799999</v>
      </c>
      <c r="E31" s="186" t="s">
        <v>62</v>
      </c>
      <c r="F31" s="204">
        <v>3867208229</v>
      </c>
      <c r="G31" s="203">
        <v>2491943044.9699998</v>
      </c>
      <c r="H31" s="204">
        <v>3105110390.1900001</v>
      </c>
      <c r="I31" s="186" t="s">
        <v>62</v>
      </c>
      <c r="J31" s="210" t="s">
        <v>62</v>
      </c>
      <c r="K31" s="203">
        <v>963708290.66999996</v>
      </c>
      <c r="L31" s="204">
        <v>14534343525.41</v>
      </c>
      <c r="M31" s="225"/>
    </row>
    <row r="32" spans="1:13" s="188" customFormat="1" x14ac:dyDescent="0.25">
      <c r="A32" s="188" t="s">
        <v>45</v>
      </c>
      <c r="B32" s="189" t="s">
        <v>42</v>
      </c>
      <c r="C32" s="211" t="s">
        <v>62</v>
      </c>
      <c r="D32" s="207">
        <v>4106373570.5799999</v>
      </c>
      <c r="E32" s="211" t="s">
        <v>62</v>
      </c>
      <c r="F32" s="207">
        <v>3867208229</v>
      </c>
      <c r="G32" s="206">
        <v>2491943044.9699998</v>
      </c>
      <c r="H32" s="207">
        <v>3105110390.1900001</v>
      </c>
      <c r="I32" s="211" t="s">
        <v>62</v>
      </c>
      <c r="J32" s="212" t="s">
        <v>62</v>
      </c>
      <c r="K32" s="206">
        <v>963708290.66999996</v>
      </c>
      <c r="L32" s="207">
        <v>14534343525.41</v>
      </c>
      <c r="M32" s="226"/>
    </row>
    <row r="33" spans="1:13" x14ac:dyDescent="0.25">
      <c r="A33" s="220" t="s">
        <v>43</v>
      </c>
      <c r="B33" s="185" t="s">
        <v>62</v>
      </c>
      <c r="C33" s="186" t="s">
        <v>62</v>
      </c>
      <c r="D33" s="204">
        <v>3050009127.9499998</v>
      </c>
      <c r="E33" s="186" t="s">
        <v>62</v>
      </c>
      <c r="F33" s="204">
        <v>1305453410.3900001</v>
      </c>
      <c r="G33" s="203">
        <v>1305453410.3800001</v>
      </c>
      <c r="H33" s="204">
        <v>1252452001.9300001</v>
      </c>
      <c r="I33" s="186" t="s">
        <v>62</v>
      </c>
      <c r="J33" s="210" t="s">
        <v>62</v>
      </c>
      <c r="K33" s="203">
        <v>285685424.32999998</v>
      </c>
      <c r="L33" s="204">
        <v>7199053374.9799995</v>
      </c>
      <c r="M33" s="225"/>
    </row>
    <row r="34" spans="1:13" s="188" customFormat="1" x14ac:dyDescent="0.25">
      <c r="A34" s="188" t="s">
        <v>45</v>
      </c>
      <c r="B34" s="189" t="s">
        <v>42</v>
      </c>
      <c r="C34" s="211" t="s">
        <v>62</v>
      </c>
      <c r="D34" s="207">
        <v>3050009127.9499998</v>
      </c>
      <c r="E34" s="211" t="s">
        <v>62</v>
      </c>
      <c r="F34" s="207">
        <v>1305453410.3900001</v>
      </c>
      <c r="G34" s="206">
        <v>1305453410.3800001</v>
      </c>
      <c r="H34" s="207">
        <v>1252452001.9300001</v>
      </c>
      <c r="I34" s="211" t="s">
        <v>62</v>
      </c>
      <c r="J34" s="212" t="s">
        <v>62</v>
      </c>
      <c r="K34" s="206">
        <v>285685424.32999998</v>
      </c>
      <c r="L34" s="207">
        <v>7199053374.9799995</v>
      </c>
      <c r="M34" s="226"/>
    </row>
    <row r="35" spans="1:13" x14ac:dyDescent="0.25">
      <c r="A35" s="221" t="s">
        <v>65</v>
      </c>
      <c r="B35" s="185" t="s">
        <v>62</v>
      </c>
      <c r="C35" s="186" t="s">
        <v>62</v>
      </c>
      <c r="D35" s="210" t="s">
        <v>62</v>
      </c>
      <c r="E35" s="186" t="s">
        <v>62</v>
      </c>
      <c r="F35" s="210" t="s">
        <v>62</v>
      </c>
      <c r="G35" s="203">
        <v>356820314.75999999</v>
      </c>
      <c r="H35" s="204">
        <v>451972398.69999999</v>
      </c>
      <c r="I35" s="186" t="s">
        <v>62</v>
      </c>
      <c r="J35" s="210" t="s">
        <v>62</v>
      </c>
      <c r="K35" s="186" t="s">
        <v>62</v>
      </c>
      <c r="L35" s="204">
        <v>808792713.46000004</v>
      </c>
      <c r="M35" s="225"/>
    </row>
    <row r="36" spans="1:13" s="188" customFormat="1" x14ac:dyDescent="0.25">
      <c r="A36" s="188" t="s">
        <v>45</v>
      </c>
      <c r="B36" s="189" t="s">
        <v>42</v>
      </c>
      <c r="C36" s="211" t="s">
        <v>62</v>
      </c>
      <c r="D36" s="212" t="s">
        <v>62</v>
      </c>
      <c r="E36" s="211" t="s">
        <v>62</v>
      </c>
      <c r="F36" s="212" t="s">
        <v>62</v>
      </c>
      <c r="G36" s="206">
        <v>356820314.75999999</v>
      </c>
      <c r="H36" s="207">
        <v>451972398.69999999</v>
      </c>
      <c r="I36" s="211" t="s">
        <v>62</v>
      </c>
      <c r="J36" s="212" t="s">
        <v>62</v>
      </c>
      <c r="K36" s="211" t="s">
        <v>62</v>
      </c>
      <c r="L36" s="207">
        <v>808792713.46000004</v>
      </c>
      <c r="M36" s="226"/>
    </row>
    <row r="37" spans="1:13" x14ac:dyDescent="0.25">
      <c r="A37" s="220" t="s">
        <v>75</v>
      </c>
      <c r="B37" s="185" t="s">
        <v>62</v>
      </c>
      <c r="C37" s="203">
        <v>194019763.93000001</v>
      </c>
      <c r="D37" s="210" t="s">
        <v>62</v>
      </c>
      <c r="E37" s="186" t="s">
        <v>62</v>
      </c>
      <c r="F37" s="210" t="s">
        <v>62</v>
      </c>
      <c r="G37" s="203">
        <v>342391243.79000002</v>
      </c>
      <c r="H37" s="210" t="s">
        <v>62</v>
      </c>
      <c r="I37" s="186" t="s">
        <v>62</v>
      </c>
      <c r="J37" s="210" t="s">
        <v>62</v>
      </c>
      <c r="K37" s="186" t="s">
        <v>62</v>
      </c>
      <c r="L37" s="204">
        <v>536411007.72000003</v>
      </c>
      <c r="M37" s="225"/>
    </row>
    <row r="38" spans="1:13" s="188" customFormat="1" x14ac:dyDescent="0.25">
      <c r="A38" s="188" t="s">
        <v>45</v>
      </c>
      <c r="B38" s="189" t="s">
        <v>42</v>
      </c>
      <c r="C38" s="206">
        <v>194019763.93000001</v>
      </c>
      <c r="D38" s="212" t="s">
        <v>62</v>
      </c>
      <c r="E38" s="211" t="s">
        <v>62</v>
      </c>
      <c r="F38" s="212" t="s">
        <v>62</v>
      </c>
      <c r="G38" s="206">
        <v>342391243.79000002</v>
      </c>
      <c r="H38" s="212" t="s">
        <v>62</v>
      </c>
      <c r="I38" s="211" t="s">
        <v>62</v>
      </c>
      <c r="J38" s="212" t="s">
        <v>62</v>
      </c>
      <c r="K38" s="211" t="s">
        <v>62</v>
      </c>
      <c r="L38" s="207">
        <v>536411007.72000003</v>
      </c>
      <c r="M38" s="226"/>
    </row>
    <row r="39" spans="1:13" x14ac:dyDescent="0.25">
      <c r="A39" s="220" t="s">
        <v>66</v>
      </c>
      <c r="B39" s="185" t="s">
        <v>62</v>
      </c>
      <c r="C39" s="203">
        <v>77996568.180000007</v>
      </c>
      <c r="D39" s="210" t="s">
        <v>62</v>
      </c>
      <c r="E39" s="186" t="s">
        <v>62</v>
      </c>
      <c r="F39" s="210" t="s">
        <v>62</v>
      </c>
      <c r="G39" s="203">
        <v>117000760.79000001</v>
      </c>
      <c r="H39" s="210" t="s">
        <v>62</v>
      </c>
      <c r="I39" s="186" t="s">
        <v>62</v>
      </c>
      <c r="J39" s="210" t="s">
        <v>62</v>
      </c>
      <c r="K39" s="186" t="s">
        <v>62</v>
      </c>
      <c r="L39" s="204">
        <v>194997328.97</v>
      </c>
      <c r="M39" s="225"/>
    </row>
    <row r="40" spans="1:13" s="188" customFormat="1" x14ac:dyDescent="0.25">
      <c r="A40" s="188" t="s">
        <v>45</v>
      </c>
      <c r="B40" s="189" t="s">
        <v>42</v>
      </c>
      <c r="C40" s="206">
        <v>77996568.180000007</v>
      </c>
      <c r="D40" s="212" t="s">
        <v>62</v>
      </c>
      <c r="E40" s="211" t="s">
        <v>62</v>
      </c>
      <c r="F40" s="212" t="s">
        <v>62</v>
      </c>
      <c r="G40" s="206">
        <v>117000760.79000001</v>
      </c>
      <c r="H40" s="212" t="s">
        <v>62</v>
      </c>
      <c r="I40" s="211" t="s">
        <v>62</v>
      </c>
      <c r="J40" s="212" t="s">
        <v>62</v>
      </c>
      <c r="K40" s="211" t="s">
        <v>62</v>
      </c>
      <c r="L40" s="207">
        <v>194997328.97</v>
      </c>
      <c r="M40" s="226"/>
    </row>
    <row r="41" spans="1:13" x14ac:dyDescent="0.25">
      <c r="A41" s="221" t="s">
        <v>44</v>
      </c>
      <c r="B41" s="185" t="s">
        <v>62</v>
      </c>
      <c r="C41" s="186" t="s">
        <v>62</v>
      </c>
      <c r="D41" s="210" t="s">
        <v>62</v>
      </c>
      <c r="E41" s="186" t="s">
        <v>62</v>
      </c>
      <c r="F41" s="210" t="s">
        <v>62</v>
      </c>
      <c r="G41" s="203">
        <v>146539434.84</v>
      </c>
      <c r="H41" s="210" t="s">
        <v>62</v>
      </c>
      <c r="I41" s="186" t="s">
        <v>62</v>
      </c>
      <c r="J41" s="210" t="s">
        <v>62</v>
      </c>
      <c r="K41" s="203">
        <v>187720224.93000001</v>
      </c>
      <c r="L41" s="204">
        <v>334259659.76999998</v>
      </c>
      <c r="M41" s="225"/>
    </row>
    <row r="42" spans="1:13" s="188" customFormat="1" x14ac:dyDescent="0.25">
      <c r="A42" s="188" t="s">
        <v>45</v>
      </c>
      <c r="B42" s="189" t="s">
        <v>42</v>
      </c>
      <c r="C42" s="211" t="s">
        <v>62</v>
      </c>
      <c r="D42" s="212" t="s">
        <v>62</v>
      </c>
      <c r="E42" s="211" t="s">
        <v>62</v>
      </c>
      <c r="F42" s="212" t="s">
        <v>62</v>
      </c>
      <c r="G42" s="206">
        <v>146539434.84</v>
      </c>
      <c r="H42" s="212" t="s">
        <v>62</v>
      </c>
      <c r="I42" s="211" t="s">
        <v>62</v>
      </c>
      <c r="J42" s="212" t="s">
        <v>62</v>
      </c>
      <c r="K42" s="206">
        <v>187720224.93000001</v>
      </c>
      <c r="L42" s="207">
        <v>334259659.76999998</v>
      </c>
      <c r="M42" s="226"/>
    </row>
    <row r="43" spans="1:13" x14ac:dyDescent="0.25">
      <c r="A43" s="221" t="s">
        <v>46</v>
      </c>
      <c r="B43" s="185" t="s">
        <v>62</v>
      </c>
      <c r="C43" s="203">
        <v>142921779.94999999</v>
      </c>
      <c r="D43" s="204">
        <v>114949663.34999999</v>
      </c>
      <c r="E43" s="186" t="s">
        <v>62</v>
      </c>
      <c r="F43" s="210" t="s">
        <v>62</v>
      </c>
      <c r="G43" s="203">
        <v>298212268.02999997</v>
      </c>
      <c r="H43" s="210" t="s">
        <v>62</v>
      </c>
      <c r="I43" s="186" t="s">
        <v>62</v>
      </c>
      <c r="J43" s="210" t="s">
        <v>62</v>
      </c>
      <c r="K43" s="186" t="s">
        <v>62</v>
      </c>
      <c r="L43" s="204">
        <v>556083711.33000004</v>
      </c>
      <c r="M43" s="225"/>
    </row>
    <row r="44" spans="1:13" s="188" customFormat="1" x14ac:dyDescent="0.25">
      <c r="A44" s="188" t="s">
        <v>45</v>
      </c>
      <c r="B44" s="189" t="s">
        <v>42</v>
      </c>
      <c r="C44" s="206">
        <v>142921779.94999999</v>
      </c>
      <c r="D44" s="207">
        <v>114949663.34999999</v>
      </c>
      <c r="E44" s="211" t="s">
        <v>62</v>
      </c>
      <c r="F44" s="212" t="s">
        <v>62</v>
      </c>
      <c r="G44" s="206">
        <v>298212268.02999997</v>
      </c>
      <c r="H44" s="212" t="s">
        <v>62</v>
      </c>
      <c r="I44" s="211" t="s">
        <v>62</v>
      </c>
      <c r="J44" s="212" t="s">
        <v>62</v>
      </c>
      <c r="K44" s="211" t="s">
        <v>62</v>
      </c>
      <c r="L44" s="207">
        <v>556083711.33000004</v>
      </c>
      <c r="M44" s="226"/>
    </row>
    <row r="45" spans="1:13" x14ac:dyDescent="0.25">
      <c r="A45" s="221" t="s">
        <v>79</v>
      </c>
      <c r="B45" s="185" t="s">
        <v>62</v>
      </c>
      <c r="C45" s="186" t="s">
        <v>62</v>
      </c>
      <c r="D45" s="204">
        <v>1585877823.5899999</v>
      </c>
      <c r="E45" s="186" t="s">
        <v>62</v>
      </c>
      <c r="F45" s="204">
        <v>1523534779.24</v>
      </c>
      <c r="G45" s="203">
        <v>599724230.5</v>
      </c>
      <c r="H45" s="204">
        <v>1050873344.35</v>
      </c>
      <c r="I45" s="186" t="s">
        <v>62</v>
      </c>
      <c r="J45" s="210" t="s">
        <v>62</v>
      </c>
      <c r="K45" s="203">
        <v>463459283.66000003</v>
      </c>
      <c r="L45" s="204">
        <v>5223469461.3400002</v>
      </c>
      <c r="M45" s="225"/>
    </row>
    <row r="46" spans="1:13" s="188" customFormat="1" x14ac:dyDescent="0.25">
      <c r="A46" s="188" t="s">
        <v>45</v>
      </c>
      <c r="B46" s="189" t="s">
        <v>42</v>
      </c>
      <c r="C46" s="211" t="s">
        <v>62</v>
      </c>
      <c r="D46" s="207">
        <v>1585877823.5899999</v>
      </c>
      <c r="E46" s="211" t="s">
        <v>62</v>
      </c>
      <c r="F46" s="207">
        <v>1523534779.24</v>
      </c>
      <c r="G46" s="206">
        <v>599724230.5</v>
      </c>
      <c r="H46" s="207">
        <v>1050873344.35</v>
      </c>
      <c r="I46" s="211" t="s">
        <v>62</v>
      </c>
      <c r="J46" s="212" t="s">
        <v>62</v>
      </c>
      <c r="K46" s="206">
        <v>463459283.66000003</v>
      </c>
      <c r="L46" s="207">
        <v>5223469461.3400002</v>
      </c>
      <c r="M46" s="226"/>
    </row>
    <row r="47" spans="1:13" x14ac:dyDescent="0.25">
      <c r="A47" s="221" t="s">
        <v>48</v>
      </c>
      <c r="B47" s="185" t="s">
        <v>62</v>
      </c>
      <c r="C47" s="186" t="s">
        <v>62</v>
      </c>
      <c r="D47" s="204">
        <v>818100095.38</v>
      </c>
      <c r="E47" s="186" t="s">
        <v>62</v>
      </c>
      <c r="F47" s="204">
        <v>2357934294.6900001</v>
      </c>
      <c r="G47" s="203">
        <v>124332345.63</v>
      </c>
      <c r="H47" s="210" t="s">
        <v>62</v>
      </c>
      <c r="I47" s="186" t="s">
        <v>62</v>
      </c>
      <c r="J47" s="210" t="s">
        <v>62</v>
      </c>
      <c r="K47" s="186" t="s">
        <v>62</v>
      </c>
      <c r="L47" s="204">
        <v>3300366735.6999998</v>
      </c>
      <c r="M47" s="225"/>
    </row>
    <row r="48" spans="1:13" s="188" customFormat="1" x14ac:dyDescent="0.25">
      <c r="A48" s="188" t="s">
        <v>45</v>
      </c>
      <c r="B48" s="189" t="s">
        <v>42</v>
      </c>
      <c r="C48" s="211" t="s">
        <v>62</v>
      </c>
      <c r="D48" s="207">
        <v>818100095.38</v>
      </c>
      <c r="E48" s="211" t="s">
        <v>62</v>
      </c>
      <c r="F48" s="207">
        <v>2357934294.6900001</v>
      </c>
      <c r="G48" s="206">
        <v>124332345.63</v>
      </c>
      <c r="H48" s="212" t="s">
        <v>62</v>
      </c>
      <c r="I48" s="211" t="s">
        <v>62</v>
      </c>
      <c r="J48" s="212" t="s">
        <v>62</v>
      </c>
      <c r="K48" s="211" t="s">
        <v>62</v>
      </c>
      <c r="L48" s="207">
        <v>3300366735.6999998</v>
      </c>
      <c r="M48" s="226"/>
    </row>
    <row r="49" spans="1:13" x14ac:dyDescent="0.25">
      <c r="A49" s="221" t="s">
        <v>47</v>
      </c>
      <c r="B49" s="185" t="s">
        <v>62</v>
      </c>
      <c r="C49" s="186" t="s">
        <v>62</v>
      </c>
      <c r="D49" s="210" t="s">
        <v>62</v>
      </c>
      <c r="E49" s="186" t="s">
        <v>62</v>
      </c>
      <c r="F49" s="204">
        <v>1908232125.21</v>
      </c>
      <c r="G49" s="186" t="s">
        <v>62</v>
      </c>
      <c r="H49" s="210" t="s">
        <v>62</v>
      </c>
      <c r="I49" s="186" t="s">
        <v>62</v>
      </c>
      <c r="J49" s="210" t="s">
        <v>62</v>
      </c>
      <c r="K49" s="186" t="s">
        <v>62</v>
      </c>
      <c r="L49" s="204">
        <v>1908232125.21</v>
      </c>
      <c r="M49" s="225"/>
    </row>
    <row r="50" spans="1:13" s="188" customFormat="1" x14ac:dyDescent="0.25">
      <c r="A50" s="188" t="s">
        <v>45</v>
      </c>
      <c r="B50" s="189" t="s">
        <v>42</v>
      </c>
      <c r="C50" s="211" t="s">
        <v>62</v>
      </c>
      <c r="D50" s="212" t="s">
        <v>62</v>
      </c>
      <c r="E50" s="211" t="s">
        <v>62</v>
      </c>
      <c r="F50" s="207">
        <v>1908232125.21</v>
      </c>
      <c r="G50" s="211" t="s">
        <v>62</v>
      </c>
      <c r="H50" s="212" t="s">
        <v>62</v>
      </c>
      <c r="I50" s="211" t="s">
        <v>62</v>
      </c>
      <c r="J50" s="212" t="s">
        <v>62</v>
      </c>
      <c r="K50" s="211" t="s">
        <v>62</v>
      </c>
      <c r="L50" s="207">
        <v>1908232125.21</v>
      </c>
      <c r="M50" s="226"/>
    </row>
    <row r="51" spans="1:13" x14ac:dyDescent="0.25">
      <c r="A51" s="220" t="s">
        <v>76</v>
      </c>
      <c r="B51" s="185" t="s">
        <v>62</v>
      </c>
      <c r="C51" s="203">
        <v>60258165.390000001</v>
      </c>
      <c r="D51" s="210" t="s">
        <v>62</v>
      </c>
      <c r="E51" s="186" t="s">
        <v>62</v>
      </c>
      <c r="F51" s="210" t="s">
        <v>62</v>
      </c>
      <c r="G51" s="186" t="s">
        <v>62</v>
      </c>
      <c r="H51" s="210" t="s">
        <v>62</v>
      </c>
      <c r="I51" s="186" t="s">
        <v>62</v>
      </c>
      <c r="J51" s="210" t="s">
        <v>62</v>
      </c>
      <c r="K51" s="186" t="s">
        <v>62</v>
      </c>
      <c r="L51" s="204">
        <v>60258165.390000001</v>
      </c>
      <c r="M51" s="225"/>
    </row>
    <row r="52" spans="1:13" s="188" customFormat="1" x14ac:dyDescent="0.25">
      <c r="A52" s="188" t="s">
        <v>45</v>
      </c>
      <c r="B52" s="189" t="s">
        <v>42</v>
      </c>
      <c r="C52" s="206">
        <v>60258165.390000001</v>
      </c>
      <c r="D52" s="212" t="s">
        <v>62</v>
      </c>
      <c r="E52" s="211" t="s">
        <v>62</v>
      </c>
      <c r="F52" s="212" t="s">
        <v>62</v>
      </c>
      <c r="G52" s="211" t="s">
        <v>62</v>
      </c>
      <c r="H52" s="212" t="s">
        <v>62</v>
      </c>
      <c r="I52" s="211" t="s">
        <v>62</v>
      </c>
      <c r="J52" s="212" t="s">
        <v>62</v>
      </c>
      <c r="K52" s="211" t="s">
        <v>62</v>
      </c>
      <c r="L52" s="207">
        <v>60258165.390000001</v>
      </c>
      <c r="M52" s="226"/>
    </row>
    <row r="53" spans="1:13" x14ac:dyDescent="0.25">
      <c r="A53" s="221" t="s">
        <v>80</v>
      </c>
      <c r="B53" s="185" t="s">
        <v>62</v>
      </c>
      <c r="C53" s="186" t="s">
        <v>62</v>
      </c>
      <c r="D53" s="210" t="s">
        <v>62</v>
      </c>
      <c r="E53" s="186" t="s">
        <v>62</v>
      </c>
      <c r="F53" s="210" t="s">
        <v>62</v>
      </c>
      <c r="G53" s="203">
        <v>296644875.86000001</v>
      </c>
      <c r="H53" s="204">
        <v>593289751.72000003</v>
      </c>
      <c r="I53" s="186" t="s">
        <v>62</v>
      </c>
      <c r="J53" s="210" t="s">
        <v>62</v>
      </c>
      <c r="K53" s="186" t="s">
        <v>62</v>
      </c>
      <c r="L53" s="204">
        <v>889934627.58000004</v>
      </c>
      <c r="M53" s="225"/>
    </row>
    <row r="54" spans="1:13" s="188" customFormat="1" x14ac:dyDescent="0.25">
      <c r="A54" s="188" t="s">
        <v>45</v>
      </c>
      <c r="B54" s="189" t="s">
        <v>42</v>
      </c>
      <c r="C54" s="211" t="s">
        <v>62</v>
      </c>
      <c r="D54" s="212" t="s">
        <v>62</v>
      </c>
      <c r="E54" s="211" t="s">
        <v>62</v>
      </c>
      <c r="F54" s="212" t="s">
        <v>62</v>
      </c>
      <c r="G54" s="206">
        <v>296644875.86000001</v>
      </c>
      <c r="H54" s="207">
        <v>593289751.72000003</v>
      </c>
      <c r="I54" s="211" t="s">
        <v>62</v>
      </c>
      <c r="J54" s="212" t="s">
        <v>62</v>
      </c>
      <c r="K54" s="211" t="s">
        <v>62</v>
      </c>
      <c r="L54" s="207">
        <v>889934627.58000004</v>
      </c>
      <c r="M54" s="226"/>
    </row>
    <row r="55" spans="1:13" x14ac:dyDescent="0.25">
      <c r="A55" s="219" t="s">
        <v>67</v>
      </c>
      <c r="B55" s="184" t="s">
        <v>62</v>
      </c>
      <c r="C55" s="198">
        <v>3622073450.2399998</v>
      </c>
      <c r="D55" s="199">
        <v>41858067969.389999</v>
      </c>
      <c r="E55" s="200">
        <v>904844196.63</v>
      </c>
      <c r="F55" s="199">
        <v>76978145246.770004</v>
      </c>
      <c r="G55" s="200">
        <v>32417470995.889999</v>
      </c>
      <c r="H55" s="199">
        <v>52072373308</v>
      </c>
      <c r="I55" s="200">
        <v>1911437497.28</v>
      </c>
      <c r="J55" s="199">
        <v>5225290396.21</v>
      </c>
      <c r="K55" s="200">
        <v>8148795097.0699997</v>
      </c>
      <c r="L55" s="199">
        <v>223138498157.48001</v>
      </c>
      <c r="M55" s="321">
        <f>+L55/L56</f>
        <v>0.21410077447984516</v>
      </c>
    </row>
    <row r="56" spans="1:13" x14ac:dyDescent="0.25">
      <c r="A56" s="219" t="s">
        <v>51</v>
      </c>
      <c r="B56" s="184" t="s">
        <v>62</v>
      </c>
      <c r="C56" s="198">
        <v>13937629658.82</v>
      </c>
      <c r="D56" s="199">
        <v>221085916723.60999</v>
      </c>
      <c r="E56" s="200">
        <v>8247484778.1800003</v>
      </c>
      <c r="F56" s="199">
        <v>317740225524.59003</v>
      </c>
      <c r="G56" s="200">
        <v>159267350432.85001</v>
      </c>
      <c r="H56" s="199">
        <v>197949621606.37</v>
      </c>
      <c r="I56" s="200">
        <v>20309187842.189999</v>
      </c>
      <c r="J56" s="199">
        <v>26912122635.09</v>
      </c>
      <c r="K56" s="200">
        <v>67999300741.419998</v>
      </c>
      <c r="L56" s="199">
        <v>1042212475408.33</v>
      </c>
      <c r="M56" s="323"/>
    </row>
    <row r="57" spans="1:13" x14ac:dyDescent="0.25">
      <c r="A57" s="222" t="s">
        <v>52</v>
      </c>
      <c r="B57" s="184" t="s">
        <v>62</v>
      </c>
      <c r="C57" s="223">
        <f>+C55/C56</f>
        <v>0.25987729182830471</v>
      </c>
      <c r="D57" s="216">
        <f t="shared" ref="D57:K57" si="0">+D55/D56</f>
        <v>0.18932941812715623</v>
      </c>
      <c r="E57" s="228">
        <f t="shared" si="0"/>
        <v>0.10971153278438363</v>
      </c>
      <c r="F57" s="216">
        <f t="shared" si="0"/>
        <v>0.24226754771033118</v>
      </c>
      <c r="G57" s="228">
        <f t="shared" si="0"/>
        <v>0.20354122114662659</v>
      </c>
      <c r="H57" s="216">
        <f t="shared" si="0"/>
        <v>0.26305871607851722</v>
      </c>
      <c r="I57" s="228">
        <f t="shared" si="0"/>
        <v>9.4116885034132611E-2</v>
      </c>
      <c r="J57" s="216">
        <f t="shared" si="0"/>
        <v>0.19416121377943199</v>
      </c>
      <c r="K57" s="228">
        <f t="shared" si="0"/>
        <v>0.11983645431968941</v>
      </c>
      <c r="L57" s="319" t="s">
        <v>53</v>
      </c>
      <c r="M57" s="320"/>
    </row>
  </sheetData>
  <sheetProtection formatCells="0" formatColumns="0" formatRows="0" insertColumns="0" insertRows="0" insertHyperlinks="0" deleteColumns="0" deleteRows="0" sort="0" autoFilter="0" pivotTables="0"/>
  <mergeCells count="17">
    <mergeCell ref="L57:M57"/>
    <mergeCell ref="M55:M56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19" ma:contentTypeDescription="Crear nuevo documento." ma:contentTypeScope="" ma:versionID="f91dd2d92fee39a1274f8a2b093ead1e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799c1b32b660b4f04d10e2ea5924eb5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BBB43A-993B-4883-ADCE-525B14E1F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Enero!Área_de_impresión</vt:lpstr>
      <vt:lpstr>Febrero!Área_de_impresión</vt:lpstr>
      <vt:lpstr>Marzo!Área_de_impresión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Indhira Alvarez Rosario</cp:lastModifiedBy>
  <cp:revision/>
  <dcterms:created xsi:type="dcterms:W3CDTF">2016-07-11T15:42:24Z</dcterms:created>
  <dcterms:modified xsi:type="dcterms:W3CDTF">2024-01-12T19:47:58Z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