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05" yWindow="-105" windowWidth="19425" windowHeight="10425" firstSheet="10" activeTab="11"/>
  </bookViews>
  <sheets>
    <sheet name="Ene.2020" sheetId="23" r:id="rId1"/>
    <sheet name="Feb.2020" sheetId="24" r:id="rId2"/>
    <sheet name="Mar.2020" sheetId="25" r:id="rId3"/>
    <sheet name="Abr.2020" sheetId="26" r:id="rId4"/>
    <sheet name="May.2020" sheetId="27" r:id="rId5"/>
    <sheet name="Jun.2020" sheetId="28" r:id="rId6"/>
    <sheet name="Jul.2020" sheetId="29" r:id="rId7"/>
    <sheet name="Ago.2020" sheetId="30" r:id="rId8"/>
    <sheet name="Sep.2020" sheetId="31" r:id="rId9"/>
    <sheet name="Oct.2020" sheetId="32" r:id="rId10"/>
    <sheet name="NOv. 2020" sheetId="33" r:id="rId11"/>
    <sheet name="Dic.2020" sheetId="34" r:id="rId1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34" l="1"/>
  <c r="U23" i="34" s="1"/>
  <c r="S23" i="34"/>
  <c r="R23" i="34"/>
  <c r="P23" i="34"/>
  <c r="Q23" i="34" s="1"/>
  <c r="O23" i="34"/>
  <c r="N23" i="34"/>
  <c r="L23" i="34"/>
  <c r="M23" i="34" s="1"/>
  <c r="K23" i="34"/>
  <c r="J23" i="34"/>
  <c r="I23" i="34"/>
  <c r="H23" i="34"/>
  <c r="G23" i="34"/>
  <c r="F23" i="34"/>
  <c r="D23" i="34"/>
  <c r="E23" i="34" s="1"/>
  <c r="C23" i="34"/>
  <c r="B23" i="34"/>
  <c r="H22" i="33" l="1"/>
  <c r="I22" i="33" s="1"/>
  <c r="F22" i="33"/>
  <c r="G22" i="33" s="1"/>
  <c r="T22" i="33"/>
  <c r="U22" i="33" s="1"/>
  <c r="R22" i="33"/>
  <c r="S22" i="33" s="1"/>
  <c r="P22" i="33"/>
  <c r="Q22" i="33" s="1"/>
  <c r="N22" i="33"/>
  <c r="O22" i="33" s="1"/>
  <c r="L22" i="33"/>
  <c r="M22" i="33" s="1"/>
  <c r="J22" i="33"/>
  <c r="K22" i="33" s="1"/>
  <c r="D22" i="33"/>
  <c r="E22" i="33" s="1"/>
  <c r="B22" i="33"/>
  <c r="C22" i="33" l="1"/>
  <c r="J22" i="32"/>
  <c r="K22" i="32" s="1"/>
  <c r="D22" i="32"/>
  <c r="E22" i="32"/>
  <c r="B22" i="32"/>
  <c r="T22" i="32" l="1"/>
  <c r="U22" i="32" s="1"/>
  <c r="R22" i="32"/>
  <c r="S22" i="32" s="1"/>
  <c r="P22" i="32"/>
  <c r="Q22" i="32" s="1"/>
  <c r="N22" i="32"/>
  <c r="O22" i="32" s="1"/>
  <c r="L22" i="32"/>
  <c r="M22" i="32" s="1"/>
  <c r="H22" i="32"/>
  <c r="I22" i="32" s="1"/>
  <c r="F22" i="32"/>
  <c r="G22" i="32" s="1"/>
  <c r="C22" i="32"/>
  <c r="T21" i="31" l="1"/>
  <c r="U21" i="31" s="1"/>
  <c r="R21" i="31"/>
  <c r="P21" i="31"/>
  <c r="Q21" i="31" s="1"/>
  <c r="N21" i="31"/>
  <c r="O21" i="31" s="1"/>
  <c r="L21" i="31"/>
  <c r="M21" i="31" s="1"/>
  <c r="J21" i="31"/>
  <c r="K21" i="31" s="1"/>
  <c r="H21" i="31"/>
  <c r="I21" i="31" s="1"/>
  <c r="F21" i="31"/>
  <c r="D21" i="31"/>
  <c r="E21" i="31" s="1"/>
  <c r="B21" i="31"/>
  <c r="C21" i="31" s="1"/>
  <c r="T21" i="30"/>
  <c r="U21" i="30" s="1"/>
  <c r="R21" i="30"/>
  <c r="S21" i="30" s="1"/>
  <c r="P21" i="30"/>
  <c r="Q21" i="30" s="1"/>
  <c r="N21" i="30"/>
  <c r="O21" i="30" s="1"/>
  <c r="L21" i="30"/>
  <c r="M21" i="30" s="1"/>
  <c r="J21" i="30"/>
  <c r="K21" i="30" s="1"/>
  <c r="H21" i="30"/>
  <c r="I21" i="30" s="1"/>
  <c r="F21" i="30"/>
  <c r="G21" i="30" s="1"/>
  <c r="D21" i="30"/>
  <c r="E21" i="30" s="1"/>
  <c r="B21" i="30"/>
  <c r="C21" i="30" s="1"/>
  <c r="T21" i="29"/>
  <c r="U21" i="29" s="1"/>
  <c r="R21" i="29"/>
  <c r="S21" i="29" s="1"/>
  <c r="P21" i="29"/>
  <c r="Q21" i="29" s="1"/>
  <c r="N21" i="29"/>
  <c r="O21" i="29" s="1"/>
  <c r="L21" i="29"/>
  <c r="M21" i="29" s="1"/>
  <c r="J21" i="29"/>
  <c r="K21" i="29" s="1"/>
  <c r="H21" i="29"/>
  <c r="I21" i="29" s="1"/>
  <c r="F21" i="29"/>
  <c r="G21" i="29" s="1"/>
  <c r="D21" i="29"/>
  <c r="E21" i="29" s="1"/>
  <c r="B21" i="29"/>
  <c r="C21" i="29" s="1"/>
  <c r="S21" i="31" l="1"/>
  <c r="G21" i="31"/>
  <c r="T21" i="28"/>
  <c r="U21" i="28" s="1"/>
  <c r="R21" i="28"/>
  <c r="S21" i="28" s="1"/>
  <c r="P21" i="28"/>
  <c r="Q21" i="28" s="1"/>
  <c r="N21" i="28"/>
  <c r="O21" i="28" s="1"/>
  <c r="L21" i="28"/>
  <c r="M21" i="28" s="1"/>
  <c r="J21" i="28"/>
  <c r="K21" i="28" s="1"/>
  <c r="H21" i="28"/>
  <c r="I21" i="28" s="1"/>
  <c r="F21" i="28"/>
  <c r="G21" i="28" s="1"/>
  <c r="D21" i="28"/>
  <c r="E21" i="28" s="1"/>
  <c r="B21" i="28"/>
  <c r="C21" i="28" s="1"/>
  <c r="T21" i="27"/>
  <c r="U21" i="27" s="1"/>
  <c r="R21" i="27"/>
  <c r="S21" i="27" s="1"/>
  <c r="P21" i="27"/>
  <c r="Q21" i="27" s="1"/>
  <c r="N21" i="27"/>
  <c r="O21" i="27" s="1"/>
  <c r="L21" i="27"/>
  <c r="M21" i="27" s="1"/>
  <c r="J21" i="27"/>
  <c r="K21" i="27" s="1"/>
  <c r="H21" i="27"/>
  <c r="I21" i="27" s="1"/>
  <c r="F21" i="27"/>
  <c r="G21" i="27" s="1"/>
  <c r="D21" i="27"/>
  <c r="E21" i="27" s="1"/>
  <c r="B21" i="27"/>
  <c r="C21" i="27" s="1"/>
  <c r="T20" i="26"/>
  <c r="U20" i="26" s="1"/>
  <c r="R20" i="26"/>
  <c r="S20" i="26" s="1"/>
  <c r="P20" i="26"/>
  <c r="Q20" i="26" s="1"/>
  <c r="N20" i="26"/>
  <c r="O20" i="26" s="1"/>
  <c r="L20" i="26"/>
  <c r="M20" i="26" s="1"/>
  <c r="J20" i="26"/>
  <c r="K20" i="26" s="1"/>
  <c r="H20" i="26"/>
  <c r="I20" i="26" s="1"/>
  <c r="F20" i="26"/>
  <c r="G20" i="26" s="1"/>
  <c r="D20" i="26"/>
  <c r="E20" i="26" s="1"/>
  <c r="B20" i="26"/>
  <c r="C20" i="26" s="1"/>
  <c r="T20" i="25" l="1"/>
  <c r="U20" i="25" s="1"/>
  <c r="R20" i="25"/>
  <c r="S20" i="25" s="1"/>
  <c r="P20" i="25"/>
  <c r="Q20" i="25" s="1"/>
  <c r="N20" i="25"/>
  <c r="O20" i="25" s="1"/>
  <c r="L20" i="25"/>
  <c r="M20" i="25" s="1"/>
  <c r="J20" i="25"/>
  <c r="K20" i="25" s="1"/>
  <c r="H20" i="25"/>
  <c r="I20" i="25" s="1"/>
  <c r="F20" i="25"/>
  <c r="G20" i="25" s="1"/>
  <c r="D20" i="25"/>
  <c r="E20" i="25" s="1"/>
  <c r="B20" i="25"/>
  <c r="C20" i="25" s="1"/>
  <c r="T20" i="24"/>
  <c r="U20" i="24" s="1"/>
  <c r="R20" i="24"/>
  <c r="S20" i="24" s="1"/>
  <c r="P20" i="24"/>
  <c r="Q20" i="24" s="1"/>
  <c r="N20" i="24"/>
  <c r="O20" i="24" s="1"/>
  <c r="L20" i="24"/>
  <c r="M20" i="24" s="1"/>
  <c r="J20" i="24"/>
  <c r="K20" i="24" s="1"/>
  <c r="H20" i="24"/>
  <c r="I20" i="24" s="1"/>
  <c r="F20" i="24"/>
  <c r="G20" i="24" s="1"/>
  <c r="D20" i="24"/>
  <c r="E20" i="24" s="1"/>
  <c r="B20" i="24"/>
  <c r="C20" i="24" s="1"/>
  <c r="T20" i="23"/>
  <c r="U20" i="23" s="1"/>
  <c r="R20" i="23"/>
  <c r="S20" i="23" s="1"/>
  <c r="P20" i="23"/>
  <c r="Q20" i="23" s="1"/>
  <c r="N20" i="23"/>
  <c r="O20" i="23" s="1"/>
  <c r="L20" i="23"/>
  <c r="M20" i="23" s="1"/>
  <c r="J20" i="23"/>
  <c r="K20" i="23" s="1"/>
  <c r="H20" i="23"/>
  <c r="I20" i="23" s="1"/>
  <c r="F20" i="23"/>
  <c r="G20" i="23" s="1"/>
  <c r="D20" i="23"/>
  <c r="E20" i="23" s="1"/>
  <c r="B20" i="23"/>
  <c r="C20" i="23" s="1"/>
</calcChain>
</file>

<file path=xl/sharedStrings.xml><?xml version="1.0" encoding="utf-8"?>
<sst xmlns="http://schemas.openxmlformats.org/spreadsheetml/2006/main" count="625" uniqueCount="52">
  <si>
    <t xml:space="preserve">Inversiones de los Fondos de Pensiones por Tipo de Instrumento </t>
  </si>
  <si>
    <t>y Tasa de Interés Promedio Ponderada</t>
  </si>
  <si>
    <t>Al 31 de enero 2020</t>
  </si>
  <si>
    <t>$RD MM y %</t>
  </si>
  <si>
    <t>TIPO DE INSTRUMENTO</t>
  </si>
  <si>
    <t>ATLÁNTICO</t>
  </si>
  <si>
    <t>CRECER</t>
  </si>
  <si>
    <t>JMMB BDI</t>
  </si>
  <si>
    <t>POPULAR</t>
  </si>
  <si>
    <t>RESERVAS</t>
  </si>
  <si>
    <t>ROMANA</t>
  </si>
  <si>
    <t>SIEMBRA</t>
  </si>
  <si>
    <r>
      <t>RESERVAS-R</t>
    </r>
    <r>
      <rPr>
        <b/>
        <vertAlign val="superscript"/>
        <sz val="11"/>
        <color rgb="FFFFFFFF"/>
        <rFont val="Calibri"/>
        <family val="2"/>
      </rPr>
      <t>3</t>
    </r>
  </si>
  <si>
    <r>
      <t>BANCO CENTRAL-R</t>
    </r>
    <r>
      <rPr>
        <b/>
        <vertAlign val="superscript"/>
        <sz val="11"/>
        <color rgb="FFFFFFFF"/>
        <rFont val="Calibri"/>
        <family val="2"/>
      </rPr>
      <t>3</t>
    </r>
  </si>
  <si>
    <t>FONDO DE SOLIDARIDAD SOCIAL</t>
  </si>
  <si>
    <t>RD$</t>
  </si>
  <si>
    <t>TIPP</t>
  </si>
  <si>
    <t>Bonos Ministerio de Hacienda</t>
  </si>
  <si>
    <r>
      <t xml:space="preserve">Bonos EIF </t>
    </r>
    <r>
      <rPr>
        <b/>
        <vertAlign val="superscript"/>
        <sz val="11"/>
        <rFont val="Calibri"/>
        <family val="2"/>
      </rPr>
      <t>1</t>
    </r>
  </si>
  <si>
    <t>Bonos Empresas</t>
  </si>
  <si>
    <t>Bonos Organismos Multilaterales</t>
  </si>
  <si>
    <r>
      <t>Certificados de Depósito EIF</t>
    </r>
    <r>
      <rPr>
        <b/>
        <vertAlign val="superscript"/>
        <sz val="11"/>
        <rFont val="Calibri"/>
        <family val="2"/>
      </rPr>
      <t>1</t>
    </r>
  </si>
  <si>
    <r>
      <t>Certificados Inversión Especial BCRD</t>
    </r>
    <r>
      <rPr>
        <b/>
        <vertAlign val="superscript"/>
        <sz val="11"/>
        <rFont val="Calibri"/>
        <family val="2"/>
      </rPr>
      <t>2</t>
    </r>
  </si>
  <si>
    <r>
      <t>Cuotas de Participación de Fondos de Inversión</t>
    </r>
    <r>
      <rPr>
        <b/>
        <vertAlign val="superscript"/>
        <sz val="11"/>
        <rFont val="Calibri"/>
        <family val="2"/>
      </rPr>
      <t>4</t>
    </r>
  </si>
  <si>
    <r>
      <t>Notas BCRD</t>
    </r>
    <r>
      <rPr>
        <b/>
        <vertAlign val="superscript"/>
        <sz val="11"/>
        <rFont val="Calibri"/>
        <family val="2"/>
      </rPr>
      <t>2</t>
    </r>
  </si>
  <si>
    <r>
      <t>Valores representativos de capital emitidos por Fideicomisos de oferta pública</t>
    </r>
    <r>
      <rPr>
        <b/>
        <vertAlign val="superscript"/>
        <sz val="11"/>
        <rFont val="Calibri"/>
        <family val="2"/>
      </rPr>
      <t>5</t>
    </r>
  </si>
  <si>
    <t>Valores representativos de deuda emitidos por Fideicomisos de oferta pública</t>
  </si>
  <si>
    <t>TOTAL</t>
  </si>
  <si>
    <t>1/Entidades de Intermediación Financiera.</t>
  </si>
  <si>
    <t>2/Títulos valores emitidos por el Banco Central de la República Dominicana.</t>
  </si>
  <si>
    <t>3/Fondo de reparto individualizado administrado por AFP.</t>
  </si>
  <si>
    <t>4/Promedio ponderado del rendimiento de los fondos de inversión GAM, Pioneer Inmoniliario, Fondo Inmobiliario Excel,  Fondo United Renta Fija de Pioneer y Pioneer Desarrollo de Sociedades correspondiente a los últimos 360 días. El promedio ponderado del rendimiento del Fondo Universal para el Desarrollo de Infraestructuras Dominicanas I, Fondo Renta Inmoboliaria Popular,  Fondo Desarrollo de Sociedades de Advanced  y Fondo Popular Renta Fija Recurrente corresponde a los últimos 180 días.  El promedio ponderado del rendimiento del Fondo Inmobiliario Universal y Fondo Popular de Renta Fija Capitalizable   corresponde a los últimos 90 días. Promedio ponderado del rendimiento de los fondos de inversión GAM II, Pioneer Inmoniliario II corresponde a los últimos 30 días.</t>
  </si>
  <si>
    <t>5/Variación porcentual del valor accioniario, respecto a su valor inicial.</t>
  </si>
  <si>
    <t>Al 29 de febrero 2020</t>
  </si>
  <si>
    <t>Al 31 de marzo 2020</t>
  </si>
  <si>
    <t>Al 30 de abril 2020</t>
  </si>
  <si>
    <t>Al 31 de mayo 2020</t>
  </si>
  <si>
    <r>
      <t xml:space="preserve">Bonos de Hacienda para financiar desarrollo de  proyectos de infraestructura </t>
    </r>
    <r>
      <rPr>
        <vertAlign val="superscript"/>
        <sz val="11"/>
        <rFont val="Calibri"/>
        <family val="2"/>
      </rPr>
      <t>1</t>
    </r>
  </si>
  <si>
    <t>4/Promedio ponderado del rendimiento de los fondos de inversión GAM, Pioneer Inmoniliario, Fondo Inmobiliario Excel,  Fondo United Renta Fija de Pioneer,  Fondo Popular de Renta Fija Capitalizable y Pioneer Desarrollo de Sociedades correspondiente a los últimos 360 días. El promedio ponderado del rendimiento del Fondo Universal para el Desarrollo de Infraestructuras Dominicanas I, Fondo Renta Inmoboliaria Popular,  Fondo Desarrollo de Sociedades de Advanced  y Fondo Popular Renta Fija Recurrente corresponde a los últimos 180 días.  El promedio ponderado del rendimiento del Fondo Inmobiliario Universal   corresponde a los últimos 90 días. Promedio ponderado del rendimiento de los fondos de inversión GAM II, Pioneer Inmoniliario II corresponde a los últimos 30 días.</t>
  </si>
  <si>
    <t>Al 30 de junio 2020</t>
  </si>
  <si>
    <t>Al 31 de julio 2020</t>
  </si>
  <si>
    <t>Al 31 de agosto 2020</t>
  </si>
  <si>
    <t>4/Promedio ponderado del rendimiento de los fondos de inversión GAM, Pioneer Inmoniliario, Fondo Inmobiliario Excel,  Fondo United Renta Fija de Pioneer,  Fondo Popular de Renta Fija Capitalizable,  Fondo Inmobiliario Universal y Pioneer Desarrollo de Sociedades correspondiente a los últimos 360 días. El promedio ponderado del rendimiento del Fondo Universal para el Desarrollo de Infraestructuras Dominicanas I, Fondo Renta Inmoboliaria Popular,  Fondo Desarrollo de Sociedades de Advanced,  Fondo de Inversión GAM II y Fondo Popular Renta Fija Recurrente corresponde a los últimos 180 días.  El Promedio ponderado del rendimiento de los  fondos de inversón Pioneer Inmoniliario II y Excel Inmobiliario II corresponde a los últimos 30 días.</t>
  </si>
  <si>
    <t>Al 30 de septiembre 2020</t>
  </si>
  <si>
    <t>|</t>
  </si>
  <si>
    <t>Al 31 de octubre 2020</t>
  </si>
  <si>
    <t>Letras BCRD</t>
  </si>
  <si>
    <t>5/Variación porcentual del valor accioniario, respecto al promedio del valor de compra.</t>
  </si>
  <si>
    <t>Al 30 de noviembre 2020</t>
  </si>
  <si>
    <t>Al 31 de diciembre 2020</t>
  </si>
  <si>
    <t>Valores Titularizados de Renta Fija-Créditos Hipotecarios</t>
  </si>
  <si>
    <t>4/Promedio ponderado del rendimiento de los fondos de inversión: Pioneer Desarrollo de Sociedades II ; Popular Desarrollo de Sociedadesy Excel Inmobiliario II,correspondiente a la tasa de rendimiento de los últimos  90 días; rendimiento de fondo cerrado inmobiliario JMMB, de los últimos  60 días; y el promedio ponderado del rendimiento de los demás fondos correspondientes a los últimos 365 días.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</si>
</sst>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 #,##0.00\ _€_-;\-* #,##0.00\ _€_-;_-* &quot;-&quot;??\ _€_-;_-@_-"/>
    <numFmt numFmtId="166" formatCode="#0.00%"/>
    <numFmt numFmtId="167" formatCode="#,##0.0000000"/>
    <numFmt numFmtId="168" formatCode="#,##0.00000000000000000"/>
    <numFmt numFmtId="169" formatCode="#,##0.0000000000"/>
  </numFmts>
  <fonts count="12" x14ac:knownFonts="1">
    <font>
      <sz val="11"/>
      <name val="Calibri"/>
    </font>
    <font>
      <sz val="11"/>
      <name val="Calibri"/>
      <family val="2"/>
    </font>
    <font>
      <sz val="8"/>
      <name val="Calibri"/>
      <family val="2"/>
    </font>
    <font>
      <b/>
      <sz val="11"/>
      <name val="Calibri"/>
      <family val="2"/>
    </font>
    <font>
      <b/>
      <vertAlign val="superscript"/>
      <sz val="11"/>
      <name val="Calibri"/>
      <family val="2"/>
    </font>
    <font>
      <b/>
      <sz val="11"/>
      <color rgb="FFFFFFFF"/>
      <name val="Calibri"/>
      <family val="2"/>
    </font>
    <font>
      <b/>
      <vertAlign val="superscript"/>
      <sz val="11"/>
      <color rgb="FFFFFFFF"/>
      <name val="Calibri"/>
      <family val="2"/>
    </font>
    <font>
      <b/>
      <sz val="10"/>
      <name val="Calibri"/>
      <family val="2"/>
    </font>
    <font>
      <sz val="11"/>
      <name val="Calibri"/>
      <family val="2"/>
    </font>
    <font>
      <vertAlign val="superscript"/>
      <sz val="11"/>
      <name val="Calibri"/>
      <family val="2"/>
    </font>
    <font>
      <sz val="11"/>
      <color rgb="FFFF0000"/>
      <name val="Calibri"/>
      <family val="2"/>
    </font>
    <font>
      <sz val="10"/>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3"/>
        <bgColor indexed="64"/>
      </patternFill>
    </fill>
  </fills>
  <borders count="10">
    <border>
      <left/>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s>
  <cellStyleXfs count="4">
    <xf numFmtId="0" fontId="0" fillId="0" borderId="0"/>
    <xf numFmtId="43" fontId="1" fillId="0" borderId="0" applyFont="0" applyFill="0" applyBorder="0" applyAlignment="0" applyProtection="0"/>
    <xf numFmtId="0" fontId="1" fillId="0" borderId="0"/>
    <xf numFmtId="9" fontId="8" fillId="0" borderId="0" applyFont="0" applyFill="0" applyBorder="0" applyAlignment="0" applyProtection="0"/>
  </cellStyleXfs>
  <cellXfs count="57">
    <xf numFmtId="0" fontId="0" fillId="0" borderId="0" xfId="0"/>
    <xf numFmtId="166" fontId="3" fillId="2" borderId="1" xfId="2" applyNumberFormat="1" applyFont="1" applyFill="1" applyBorder="1" applyAlignment="1">
      <alignment horizontal="center"/>
    </xf>
    <xf numFmtId="0" fontId="3" fillId="2" borderId="1" xfId="2" applyFont="1" applyFill="1" applyBorder="1" applyAlignment="1">
      <alignment horizontal="center" vertical="center" wrapText="1"/>
    </xf>
    <xf numFmtId="0" fontId="3" fillId="2" borderId="1" xfId="2" applyFont="1" applyFill="1" applyBorder="1" applyAlignment="1">
      <alignment vertical="center" wrapText="1"/>
    </xf>
    <xf numFmtId="0" fontId="1" fillId="0" borderId="0" xfId="2"/>
    <xf numFmtId="0" fontId="3" fillId="0" borderId="0" xfId="2" applyFont="1" applyAlignment="1">
      <alignment horizontal="right"/>
    </xf>
    <xf numFmtId="43" fontId="3" fillId="2" borderId="1" xfId="1" applyFont="1" applyFill="1" applyBorder="1" applyAlignment="1">
      <alignment horizontal="center"/>
    </xf>
    <xf numFmtId="0" fontId="0" fillId="0" borderId="0" xfId="0" applyFill="1"/>
    <xf numFmtId="0" fontId="3" fillId="0" borderId="0" xfId="0" applyFont="1" applyAlignment="1"/>
    <xf numFmtId="4" fontId="0" fillId="0" borderId="1" xfId="0" applyNumberFormat="1" applyBorder="1" applyAlignment="1">
      <alignment horizontal="center"/>
    </xf>
    <xf numFmtId="166" fontId="0" fillId="0" borderId="1" xfId="0" applyNumberFormat="1" applyBorder="1" applyAlignment="1">
      <alignment horizontal="center"/>
    </xf>
    <xf numFmtId="4" fontId="0" fillId="0" borderId="1" xfId="0" applyNumberFormat="1" applyFill="1" applyBorder="1" applyAlignment="1">
      <alignment horizontal="center"/>
    </xf>
    <xf numFmtId="166" fontId="0" fillId="0" borderId="1" xfId="0" applyNumberFormat="1" applyFill="1" applyBorder="1" applyAlignment="1">
      <alignment horizontal="center"/>
    </xf>
    <xf numFmtId="166" fontId="0" fillId="0" borderId="1" xfId="0" applyNumberFormat="1" applyBorder="1"/>
    <xf numFmtId="4" fontId="0" fillId="0" borderId="1" xfId="0" applyNumberFormat="1" applyBorder="1"/>
    <xf numFmtId="43" fontId="0" fillId="0" borderId="1" xfId="1" applyFont="1" applyBorder="1" applyAlignment="1">
      <alignment horizontal="center"/>
    </xf>
    <xf numFmtId="10" fontId="0" fillId="0" borderId="1" xfId="3" applyNumberFormat="1" applyFont="1" applyBorder="1" applyAlignment="1">
      <alignment horizontal="center"/>
    </xf>
    <xf numFmtId="43" fontId="0" fillId="0" borderId="1" xfId="1" applyFont="1" applyFill="1" applyBorder="1" applyAlignment="1">
      <alignment horizontal="center"/>
    </xf>
    <xf numFmtId="10" fontId="0" fillId="0" borderId="1" xfId="3" applyNumberFormat="1" applyFont="1" applyFill="1" applyBorder="1" applyAlignment="1">
      <alignment horizontal="center"/>
    </xf>
    <xf numFmtId="4" fontId="0" fillId="0" borderId="1" xfId="0" applyNumberFormat="1" applyFill="1" applyBorder="1"/>
    <xf numFmtId="166" fontId="0" fillId="0" borderId="1" xfId="0" applyNumberFormat="1" applyFill="1" applyBorder="1"/>
    <xf numFmtId="43" fontId="0" fillId="0" borderId="1" xfId="1" applyFont="1" applyBorder="1"/>
    <xf numFmtId="43" fontId="0" fillId="0" borderId="1" xfId="1" applyFont="1" applyFill="1" applyBorder="1"/>
    <xf numFmtId="164" fontId="0" fillId="0" borderId="1" xfId="1" applyNumberFormat="1" applyFont="1" applyFill="1" applyBorder="1"/>
    <xf numFmtId="4" fontId="0" fillId="0" borderId="1" xfId="0" applyNumberFormat="1" applyFont="1" applyFill="1" applyBorder="1"/>
    <xf numFmtId="0" fontId="10" fillId="0" borderId="0" xfId="0" applyFont="1" applyFill="1"/>
    <xf numFmtId="10" fontId="0" fillId="0" borderId="1" xfId="3" applyNumberFormat="1" applyFont="1" applyFill="1" applyBorder="1"/>
    <xf numFmtId="167" fontId="0" fillId="0" borderId="0" xfId="0" applyNumberFormat="1"/>
    <xf numFmtId="168" fontId="0" fillId="0" borderId="0" xfId="0" applyNumberFormat="1"/>
    <xf numFmtId="169" fontId="0" fillId="0" borderId="0" xfId="0" applyNumberFormat="1"/>
    <xf numFmtId="0" fontId="1" fillId="0" borderId="0" xfId="0" applyFont="1"/>
    <xf numFmtId="43" fontId="0" fillId="0" borderId="0" xfId="1" applyFont="1"/>
    <xf numFmtId="4" fontId="0" fillId="0" borderId="0" xfId="0" applyNumberFormat="1"/>
    <xf numFmtId="4" fontId="0" fillId="0" borderId="0" xfId="0" applyNumberFormat="1" applyFill="1"/>
    <xf numFmtId="10" fontId="0" fillId="0" borderId="1" xfId="3" applyNumberFormat="1" applyFont="1" applyBorder="1"/>
    <xf numFmtId="165" fontId="0" fillId="0" borderId="0" xfId="0" applyNumberFormat="1"/>
    <xf numFmtId="165" fontId="11" fillId="0" borderId="0" xfId="0" applyNumberFormat="1" applyFont="1"/>
    <xf numFmtId="4" fontId="0" fillId="0" borderId="1" xfId="1" applyNumberFormat="1" applyFont="1" applyFill="1" applyBorder="1"/>
    <xf numFmtId="4" fontId="0" fillId="0" borderId="1" xfId="1" applyNumberFormat="1" applyFont="1" applyBorder="1"/>
    <xf numFmtId="166" fontId="0" fillId="0" borderId="1" xfId="3" applyNumberFormat="1" applyFont="1" applyFill="1" applyBorder="1"/>
    <xf numFmtId="4" fontId="3" fillId="2" borderId="1" xfId="1" applyNumberFormat="1" applyFont="1" applyFill="1" applyBorder="1" applyAlignment="1">
      <alignment horizontal="center"/>
    </xf>
    <xf numFmtId="0" fontId="2" fillId="0" borderId="0" xfId="2" applyFont="1" applyFill="1" applyBorder="1" applyAlignment="1">
      <alignment horizontal="left" vertical="center" wrapText="1"/>
    </xf>
    <xf numFmtId="0" fontId="3" fillId="0" borderId="0" xfId="0" applyFont="1" applyAlignment="1">
      <alignment horizontal="center"/>
    </xf>
    <xf numFmtId="0" fontId="5" fillId="3" borderId="1" xfId="2" applyFont="1" applyFill="1" applyBorder="1" applyAlignment="1">
      <alignment horizontal="center" vertical="center" wrapText="1"/>
    </xf>
    <xf numFmtId="0" fontId="5" fillId="3" borderId="4" xfId="2" applyFont="1" applyFill="1" applyBorder="1" applyAlignment="1">
      <alignment horizontal="center" vertical="center" wrapText="1"/>
    </xf>
    <xf numFmtId="0" fontId="5" fillId="3" borderId="5"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3" fillId="0" borderId="0" xfId="2" applyFont="1" applyAlignment="1">
      <alignment horizontal="center"/>
    </xf>
    <xf numFmtId="0" fontId="3" fillId="0" borderId="0" xfId="0" applyFont="1" applyAlignment="1">
      <alignment horizontal="center"/>
    </xf>
    <xf numFmtId="0" fontId="7" fillId="0" borderId="0" xfId="0" applyFont="1" applyAlignment="1">
      <alignment horizontal="center"/>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2" fillId="0" borderId="0" xfId="2" applyFont="1" applyFill="1" applyBorder="1" applyAlignment="1">
      <alignment horizontal="left" vertical="center" wrapText="1"/>
    </xf>
    <xf numFmtId="0" fontId="5" fillId="3" borderId="8" xfId="2" applyFont="1" applyFill="1" applyBorder="1" applyAlignment="1">
      <alignment horizontal="center" vertical="center" wrapText="1"/>
    </xf>
    <xf numFmtId="0" fontId="5" fillId="3" borderId="9" xfId="2" applyFont="1" applyFill="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showGridLines="0" zoomScaleNormal="100" workbookViewId="0">
      <pane xSplit="1" ySplit="9" topLeftCell="H10" activePane="bottomRight" state="frozen"/>
      <selection pane="topRight" activeCell="B1" sqref="B1"/>
      <selection pane="bottomLeft" activeCell="A10" sqref="A10"/>
      <selection pane="bottomRight" activeCell="A22" sqref="A22:XFD22"/>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18.85546875" bestFit="1" customWidth="1"/>
    <col min="7" max="7" width="9.42578125" bestFit="1" customWidth="1"/>
    <col min="8" max="8" width="18.85546875" bestFit="1" customWidth="1"/>
    <col min="9" max="9" width="9.42578125" bestFit="1" customWidth="1"/>
    <col min="10" max="10" width="17.85546875" bestFit="1"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7.85546875" bestFit="1" customWidth="1"/>
    <col min="19" max="19" width="9.42578125" bestFit="1" customWidth="1"/>
    <col min="20" max="20" width="17.85546875" bestFit="1" customWidth="1"/>
    <col min="21" max="21" width="9.42578125" bestFit="1" customWidth="1"/>
  </cols>
  <sheetData>
    <row r="1" spans="1:35" x14ac:dyDescent="0.25">
      <c r="A1" s="48"/>
      <c r="B1" s="48"/>
      <c r="C1" s="48"/>
      <c r="D1" s="48"/>
      <c r="E1" s="48"/>
      <c r="F1" s="48"/>
      <c r="G1" s="48"/>
      <c r="H1" s="48"/>
      <c r="I1" s="48"/>
      <c r="J1" s="48"/>
      <c r="K1" s="48"/>
    </row>
    <row r="2" spans="1:35" x14ac:dyDescent="0.25">
      <c r="A2" s="49" t="s">
        <v>0</v>
      </c>
      <c r="B2" s="49"/>
      <c r="C2" s="49"/>
      <c r="D2" s="49"/>
      <c r="E2" s="49"/>
      <c r="F2" s="49"/>
      <c r="G2" s="49"/>
      <c r="H2" s="49"/>
      <c r="I2" s="49"/>
      <c r="J2" s="49"/>
      <c r="K2" s="49"/>
      <c r="L2" s="49"/>
      <c r="M2" s="49"/>
      <c r="N2" s="49"/>
      <c r="O2" s="49"/>
      <c r="P2" s="49"/>
      <c r="Q2" s="49"/>
      <c r="R2" s="49"/>
      <c r="S2" s="49"/>
      <c r="T2" s="49"/>
      <c r="U2" s="49"/>
      <c r="V2" s="8"/>
      <c r="W2" s="8"/>
      <c r="X2" s="8"/>
      <c r="Y2" s="8"/>
      <c r="Z2" s="8"/>
      <c r="AA2" s="8"/>
      <c r="AB2" s="8"/>
      <c r="AC2" s="8"/>
      <c r="AD2" s="8"/>
      <c r="AE2" s="8"/>
      <c r="AF2" s="8"/>
      <c r="AG2" s="8"/>
      <c r="AH2" s="8"/>
      <c r="AI2" s="8"/>
    </row>
    <row r="3" spans="1:35" x14ac:dyDescent="0.25">
      <c r="A3" s="49" t="s">
        <v>1</v>
      </c>
      <c r="B3" s="49"/>
      <c r="C3" s="49"/>
      <c r="D3" s="49"/>
      <c r="E3" s="49"/>
      <c r="F3" s="49"/>
      <c r="G3" s="49"/>
      <c r="H3" s="49"/>
      <c r="I3" s="49"/>
      <c r="J3" s="49"/>
      <c r="K3" s="49"/>
      <c r="L3" s="49"/>
      <c r="M3" s="49"/>
      <c r="N3" s="49"/>
      <c r="O3" s="49"/>
      <c r="P3" s="49"/>
      <c r="Q3" s="49"/>
      <c r="R3" s="49"/>
      <c r="S3" s="49"/>
      <c r="T3" s="49"/>
      <c r="U3" s="49"/>
      <c r="V3" s="8"/>
      <c r="W3" s="8"/>
      <c r="X3" s="8"/>
      <c r="Y3" s="8"/>
      <c r="Z3" s="8"/>
      <c r="AA3" s="8"/>
      <c r="AB3" s="8"/>
      <c r="AC3" s="8"/>
      <c r="AD3" s="8"/>
      <c r="AE3" s="8"/>
      <c r="AF3" s="8"/>
      <c r="AG3" s="8"/>
      <c r="AH3" s="8"/>
      <c r="AI3" s="8"/>
    </row>
    <row r="4" spans="1:35" x14ac:dyDescent="0.25">
      <c r="A4" s="49" t="s">
        <v>2</v>
      </c>
      <c r="B4" s="49"/>
      <c r="C4" s="49"/>
      <c r="D4" s="49"/>
      <c r="E4" s="49"/>
      <c r="F4" s="49"/>
      <c r="G4" s="49"/>
      <c r="H4" s="49"/>
      <c r="I4" s="49"/>
      <c r="J4" s="49"/>
      <c r="K4" s="49"/>
      <c r="L4" s="49"/>
      <c r="M4" s="49"/>
      <c r="N4" s="49"/>
      <c r="O4" s="49"/>
      <c r="P4" s="49"/>
      <c r="Q4" s="49"/>
      <c r="R4" s="49"/>
      <c r="S4" s="49"/>
      <c r="T4" s="49"/>
      <c r="U4" s="49"/>
      <c r="V4" s="42"/>
      <c r="W4" s="42"/>
      <c r="X4" s="42"/>
      <c r="Y4" s="42"/>
      <c r="Z4" s="42"/>
      <c r="AA4" s="42"/>
      <c r="AB4" s="42"/>
      <c r="AC4" s="42"/>
      <c r="AD4" s="42"/>
      <c r="AE4" s="42"/>
      <c r="AF4" s="42"/>
      <c r="AG4" s="42"/>
      <c r="AH4" s="42"/>
      <c r="AI4" s="42"/>
    </row>
    <row r="5" spans="1:35" x14ac:dyDescent="0.25">
      <c r="A5" s="50" t="s">
        <v>3</v>
      </c>
      <c r="B5" s="50"/>
      <c r="C5" s="50"/>
      <c r="D5" s="50"/>
      <c r="E5" s="50"/>
      <c r="F5" s="50"/>
      <c r="G5" s="50"/>
      <c r="H5" s="50"/>
      <c r="I5" s="50"/>
      <c r="J5" s="50"/>
      <c r="K5" s="50"/>
      <c r="L5" s="50"/>
      <c r="M5" s="50"/>
      <c r="N5" s="50"/>
      <c r="O5" s="50"/>
      <c r="P5" s="50"/>
      <c r="Q5" s="50"/>
      <c r="R5" s="50"/>
      <c r="S5" s="50"/>
      <c r="T5" s="50"/>
      <c r="U5" s="50"/>
      <c r="V5" s="42"/>
      <c r="W5" s="42"/>
      <c r="X5" s="42"/>
      <c r="Y5" s="42"/>
      <c r="Z5" s="42"/>
      <c r="AA5" s="42"/>
      <c r="AB5" s="42"/>
      <c r="AC5" s="42"/>
      <c r="AD5" s="42"/>
      <c r="AE5" s="42"/>
      <c r="AF5" s="42"/>
      <c r="AG5" s="42"/>
      <c r="AH5" s="42"/>
      <c r="AI5" s="42"/>
    </row>
    <row r="6" spans="1:35" x14ac:dyDescent="0.25">
      <c r="A6" s="5"/>
      <c r="B6" s="4"/>
      <c r="C6" s="4"/>
      <c r="D6" s="4"/>
      <c r="E6" s="4"/>
      <c r="F6" s="4"/>
      <c r="G6" s="4"/>
      <c r="H6" s="4"/>
      <c r="I6" s="4"/>
      <c r="J6" s="4"/>
      <c r="K6" s="4"/>
    </row>
    <row r="7" spans="1:35"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35" ht="24" customHeight="1" x14ac:dyDescent="0.25">
      <c r="A8" s="52"/>
      <c r="B8" s="46"/>
      <c r="C8" s="47"/>
      <c r="D8" s="46"/>
      <c r="E8" s="47"/>
      <c r="F8" s="46"/>
      <c r="G8" s="47"/>
      <c r="H8" s="46"/>
      <c r="I8" s="47"/>
      <c r="J8" s="46"/>
      <c r="K8" s="47"/>
      <c r="L8" s="46"/>
      <c r="M8" s="47"/>
      <c r="N8" s="46"/>
      <c r="O8" s="47"/>
      <c r="P8" s="46"/>
      <c r="Q8" s="47"/>
      <c r="R8" s="46"/>
      <c r="S8" s="47"/>
      <c r="T8" s="46"/>
      <c r="U8" s="47"/>
    </row>
    <row r="9" spans="1:35"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35" x14ac:dyDescent="0.25">
      <c r="A10" s="3" t="s">
        <v>17</v>
      </c>
      <c r="B10" s="15">
        <v>1735321112</v>
      </c>
      <c r="C10" s="16">
        <v>9.3700000000000006E-2</v>
      </c>
      <c r="D10" s="9">
        <v>50302108444.209999</v>
      </c>
      <c r="E10" s="10">
        <v>8.8400000000000006E-2</v>
      </c>
      <c r="F10" s="9">
        <v>653614958.32000005</v>
      </c>
      <c r="G10" s="10">
        <v>9.4299999999999995E-2</v>
      </c>
      <c r="H10" s="9">
        <v>61554736084.139999</v>
      </c>
      <c r="I10" s="10">
        <v>7.9799999999999996E-2</v>
      </c>
      <c r="J10" s="9">
        <v>36772756005.739998</v>
      </c>
      <c r="K10" s="10">
        <v>8.8599999999999998E-2</v>
      </c>
      <c r="L10" s="14">
        <v>1586527620.25</v>
      </c>
      <c r="M10" s="13">
        <v>9.5200000000000007E-2</v>
      </c>
      <c r="N10" s="9">
        <v>47052716311.18</v>
      </c>
      <c r="O10" s="10">
        <v>7.4499999999999997E-2</v>
      </c>
      <c r="P10" s="14">
        <v>6105431785.54</v>
      </c>
      <c r="Q10" s="10">
        <v>9.06E-2</v>
      </c>
      <c r="R10" s="14">
        <v>5033990119.3999996</v>
      </c>
      <c r="S10" s="10">
        <v>9.4100000000000003E-2</v>
      </c>
      <c r="T10" s="9">
        <v>15532601580.74</v>
      </c>
      <c r="U10" s="10">
        <v>8.6900000000000005E-2</v>
      </c>
    </row>
    <row r="11" spans="1:35" ht="17.25" x14ac:dyDescent="0.25">
      <c r="A11" s="3" t="s">
        <v>18</v>
      </c>
      <c r="B11" s="15">
        <v>244294223.97999999</v>
      </c>
      <c r="C11" s="16">
        <v>9.9599999999999994E-2</v>
      </c>
      <c r="D11" s="9">
        <v>4715528392.8599997</v>
      </c>
      <c r="E11" s="10">
        <v>0.10349999999999999</v>
      </c>
      <c r="F11" s="9">
        <v>87974453.310000002</v>
      </c>
      <c r="G11" s="10">
        <v>0.1016</v>
      </c>
      <c r="H11" s="9">
        <v>14348162125.639999</v>
      </c>
      <c r="I11" s="10">
        <v>9.7500000000000003E-2</v>
      </c>
      <c r="J11" s="9">
        <v>5210169432.1700001</v>
      </c>
      <c r="K11" s="10">
        <v>9.9699999999999997E-2</v>
      </c>
      <c r="L11" s="17">
        <v>47703868.25</v>
      </c>
      <c r="M11" s="18">
        <v>0.1</v>
      </c>
      <c r="N11" s="9">
        <v>12401195367.58</v>
      </c>
      <c r="O11" s="10">
        <v>9.7500000000000003E-2</v>
      </c>
      <c r="P11" s="14">
        <v>857742732.48000002</v>
      </c>
      <c r="Q11" s="10">
        <v>9.4600000000000004E-2</v>
      </c>
      <c r="R11" s="14">
        <v>221799178.53999999</v>
      </c>
      <c r="S11" s="10">
        <v>0.1</v>
      </c>
      <c r="T11" s="9">
        <v>2843524056.71</v>
      </c>
      <c r="U11" s="10">
        <v>9.9599999999999994E-2</v>
      </c>
    </row>
    <row r="12" spans="1:35" x14ac:dyDescent="0.25">
      <c r="A12" s="3" t="s">
        <v>19</v>
      </c>
      <c r="B12" s="15">
        <v>607060893.74000001</v>
      </c>
      <c r="C12" s="18">
        <v>0.113</v>
      </c>
      <c r="D12" s="11">
        <v>4706270782.5600004</v>
      </c>
      <c r="E12" s="12">
        <v>7.6899999999999996E-2</v>
      </c>
      <c r="F12" s="11">
        <v>463060771.13999999</v>
      </c>
      <c r="G12" s="12">
        <v>0.1096</v>
      </c>
      <c r="H12" s="11">
        <v>10277139138.67</v>
      </c>
      <c r="I12" s="12">
        <v>8.8499999999999995E-2</v>
      </c>
      <c r="J12" s="11">
        <v>5351694363.5200005</v>
      </c>
      <c r="K12" s="12">
        <v>8.4199999999999997E-2</v>
      </c>
      <c r="L12" s="17">
        <v>0</v>
      </c>
      <c r="M12" s="17">
        <v>0</v>
      </c>
      <c r="N12" s="11">
        <v>5462602036.7799997</v>
      </c>
      <c r="O12" s="12">
        <v>7.5399999999999995E-2</v>
      </c>
      <c r="P12" s="19">
        <v>1121273125.46</v>
      </c>
      <c r="Q12" s="12">
        <v>8.0500000000000002E-2</v>
      </c>
      <c r="R12" s="19">
        <v>2178698234.6599998</v>
      </c>
      <c r="S12" s="12">
        <v>0.1053</v>
      </c>
      <c r="T12" s="11">
        <v>1419133668.76</v>
      </c>
      <c r="U12" s="12">
        <v>7.0800000000000002E-2</v>
      </c>
    </row>
    <row r="13" spans="1:35" x14ac:dyDescent="0.25">
      <c r="A13" s="3" t="s">
        <v>20</v>
      </c>
      <c r="B13" s="15">
        <v>0</v>
      </c>
      <c r="C13" s="17">
        <v>0</v>
      </c>
      <c r="D13" s="17">
        <v>0</v>
      </c>
      <c r="E13" s="17">
        <v>0</v>
      </c>
      <c r="F13" s="17">
        <v>0</v>
      </c>
      <c r="G13" s="17">
        <v>0</v>
      </c>
      <c r="H13" s="17">
        <v>128824563.75</v>
      </c>
      <c r="I13" s="12">
        <v>8.7999999999999995E-2</v>
      </c>
      <c r="J13" s="11">
        <v>257691712.84</v>
      </c>
      <c r="K13" s="12">
        <v>8.7800000000000003E-2</v>
      </c>
      <c r="L13" s="17">
        <v>0</v>
      </c>
      <c r="M13" s="17">
        <v>0</v>
      </c>
      <c r="N13" s="17">
        <v>143252914.88999999</v>
      </c>
      <c r="O13" s="12">
        <v>8.7999999999999995E-2</v>
      </c>
      <c r="P13" s="19">
        <v>12887779.539999999</v>
      </c>
      <c r="Q13" s="12">
        <v>8.7499999999999994E-2</v>
      </c>
      <c r="R13" s="17">
        <v>0</v>
      </c>
      <c r="S13" s="17">
        <v>0</v>
      </c>
      <c r="T13" s="11">
        <v>38663338.630000003</v>
      </c>
      <c r="U13" s="12">
        <v>8.7499999999999994E-2</v>
      </c>
    </row>
    <row r="14" spans="1:35" ht="17.25" x14ac:dyDescent="0.25">
      <c r="A14" s="3" t="s">
        <v>21</v>
      </c>
      <c r="B14" s="15">
        <v>170974821.94999999</v>
      </c>
      <c r="C14" s="18">
        <v>7.4200000000000002E-2</v>
      </c>
      <c r="D14" s="11">
        <v>12547108275.700001</v>
      </c>
      <c r="E14" s="12">
        <v>6.6799999999999998E-2</v>
      </c>
      <c r="F14" s="11">
        <v>361090537.33999997</v>
      </c>
      <c r="G14" s="12">
        <v>9.11E-2</v>
      </c>
      <c r="H14" s="11">
        <v>4749011455.2700005</v>
      </c>
      <c r="I14" s="12">
        <v>2.8899999999999999E-2</v>
      </c>
      <c r="J14" s="11">
        <v>8559344779.3500004</v>
      </c>
      <c r="K14" s="12">
        <v>8.0299999999999996E-2</v>
      </c>
      <c r="L14" s="19">
        <v>1445470157.25</v>
      </c>
      <c r="M14" s="20">
        <v>8.43E-2</v>
      </c>
      <c r="N14" s="11">
        <v>1668699243.4400001</v>
      </c>
      <c r="O14" s="12">
        <v>5.0700000000000002E-2</v>
      </c>
      <c r="P14" s="19">
        <v>1036185675.04</v>
      </c>
      <c r="Q14" s="12">
        <v>7.46E-2</v>
      </c>
      <c r="R14" s="19">
        <v>4056644834.5300002</v>
      </c>
      <c r="S14" s="12">
        <v>8.9200000000000002E-2</v>
      </c>
      <c r="T14" s="11">
        <v>1859753834.5899999</v>
      </c>
      <c r="U14" s="12">
        <v>7.4099999999999999E-2</v>
      </c>
    </row>
    <row r="15" spans="1:35" ht="17.25" x14ac:dyDescent="0.25">
      <c r="A15" s="3" t="s">
        <v>22</v>
      </c>
      <c r="B15" s="15">
        <v>1056210262.72</v>
      </c>
      <c r="C15" s="18">
        <v>9.1800000000000007E-2</v>
      </c>
      <c r="D15" s="11">
        <v>20959500352.599998</v>
      </c>
      <c r="E15" s="12">
        <v>9.1200000000000003E-2</v>
      </c>
      <c r="F15" s="11">
        <v>278023585.95999998</v>
      </c>
      <c r="G15" s="12">
        <v>9.1200000000000003E-2</v>
      </c>
      <c r="H15" s="11">
        <v>25978682458.560001</v>
      </c>
      <c r="I15" s="12">
        <v>9.3100000000000002E-2</v>
      </c>
      <c r="J15" s="11">
        <v>16165679220.35</v>
      </c>
      <c r="K15" s="12">
        <v>9.2700000000000005E-2</v>
      </c>
      <c r="L15" s="19">
        <v>1495301708.9200001</v>
      </c>
      <c r="M15" s="20">
        <v>9.1700000000000004E-2</v>
      </c>
      <c r="N15" s="11">
        <v>25162909956.400002</v>
      </c>
      <c r="O15" s="12">
        <v>9.1499999999999998E-2</v>
      </c>
      <c r="P15" s="19">
        <v>1732860071.73</v>
      </c>
      <c r="Q15" s="12">
        <v>9.1700000000000004E-2</v>
      </c>
      <c r="R15" s="19">
        <v>6814822328.2700005</v>
      </c>
      <c r="S15" s="12">
        <v>0.1192</v>
      </c>
      <c r="T15" s="11">
        <v>8115375198.79</v>
      </c>
      <c r="U15" s="12">
        <v>9.2999999999999999E-2</v>
      </c>
    </row>
    <row r="16" spans="1:35" s="7" customFormat="1" ht="19.5" customHeight="1" x14ac:dyDescent="0.25">
      <c r="A16" s="3" t="s">
        <v>23</v>
      </c>
      <c r="B16" s="15">
        <v>0</v>
      </c>
      <c r="C16" s="17">
        <v>0</v>
      </c>
      <c r="D16" s="11">
        <v>5786499795.1199999</v>
      </c>
      <c r="E16" s="12">
        <v>3.1099999999999999E-2</v>
      </c>
      <c r="F16" s="17">
        <v>29264162.370000001</v>
      </c>
      <c r="G16" s="12">
        <v>0.1246</v>
      </c>
      <c r="H16" s="11">
        <v>16661723281.370001</v>
      </c>
      <c r="I16" s="12">
        <v>4.7100000000000003E-2</v>
      </c>
      <c r="J16" s="11">
        <v>4449680819.1700001</v>
      </c>
      <c r="K16" s="12">
        <v>3.0300000000000001E-2</v>
      </c>
      <c r="L16" s="17">
        <v>0</v>
      </c>
      <c r="M16" s="17">
        <v>0</v>
      </c>
      <c r="N16" s="11">
        <v>5274337147.9200001</v>
      </c>
      <c r="O16" s="12">
        <v>2.9499999999999998E-2</v>
      </c>
      <c r="P16" s="17">
        <v>0</v>
      </c>
      <c r="Q16" s="17">
        <v>0</v>
      </c>
      <c r="R16" s="17">
        <v>0</v>
      </c>
      <c r="S16" s="17">
        <v>0</v>
      </c>
      <c r="T16" s="11">
        <v>1772930464.29</v>
      </c>
      <c r="U16" s="12">
        <v>5.5800000000000002E-2</v>
      </c>
    </row>
    <row r="17" spans="1:21" ht="17.25" x14ac:dyDescent="0.25">
      <c r="A17" s="3" t="s">
        <v>24</v>
      </c>
      <c r="B17" s="15">
        <v>1053011607.65</v>
      </c>
      <c r="C17" s="18">
        <v>9.2200000000000004E-2</v>
      </c>
      <c r="D17" s="11">
        <v>32983928511.509998</v>
      </c>
      <c r="E17" s="12">
        <v>9.3399999999999997E-2</v>
      </c>
      <c r="F17" s="11">
        <v>462418660.51999998</v>
      </c>
      <c r="G17" s="12">
        <v>9.3600000000000003E-2</v>
      </c>
      <c r="H17" s="11">
        <v>62388556579.910004</v>
      </c>
      <c r="I17" s="12">
        <v>9.2999999999999999E-2</v>
      </c>
      <c r="J17" s="11">
        <v>21055984823.639999</v>
      </c>
      <c r="K17" s="12">
        <v>9.4E-2</v>
      </c>
      <c r="L17" s="19">
        <v>1054006691.54</v>
      </c>
      <c r="M17" s="20">
        <v>9.2200000000000004E-2</v>
      </c>
      <c r="N17" s="11">
        <v>24476325165.209999</v>
      </c>
      <c r="O17" s="12">
        <v>9.35E-2</v>
      </c>
      <c r="P17" s="19">
        <v>4737606537.6000004</v>
      </c>
      <c r="Q17" s="12">
        <v>9.1800000000000007E-2</v>
      </c>
      <c r="R17" s="19">
        <v>4475442989.3699999</v>
      </c>
      <c r="S17" s="12">
        <v>9.5799999999999996E-2</v>
      </c>
      <c r="T17" s="11">
        <v>7444260410.8800001</v>
      </c>
      <c r="U17" s="12">
        <v>9.35E-2</v>
      </c>
    </row>
    <row r="18" spans="1:21" ht="32.25" x14ac:dyDescent="0.25">
      <c r="A18" s="3" t="s">
        <v>25</v>
      </c>
      <c r="B18" s="15">
        <v>0</v>
      </c>
      <c r="C18" s="17">
        <v>0</v>
      </c>
      <c r="D18" s="17">
        <v>672442588.5</v>
      </c>
      <c r="E18" s="12">
        <v>0.1305</v>
      </c>
      <c r="F18" s="11">
        <v>22610970.949999999</v>
      </c>
      <c r="G18" s="12">
        <v>0.1305</v>
      </c>
      <c r="H18" s="17">
        <v>1356658257.3599999</v>
      </c>
      <c r="I18" s="12">
        <v>0.1305</v>
      </c>
      <c r="J18" s="17">
        <v>678329128.67999995</v>
      </c>
      <c r="K18" s="12">
        <v>0.1305</v>
      </c>
      <c r="L18" s="17">
        <v>0</v>
      </c>
      <c r="M18" s="17">
        <v>0</v>
      </c>
      <c r="N18" s="17">
        <v>356131610.83999997</v>
      </c>
      <c r="O18" s="12">
        <v>0.1305</v>
      </c>
      <c r="P18" s="17">
        <v>0</v>
      </c>
      <c r="Q18" s="17">
        <v>0</v>
      </c>
      <c r="R18" s="17">
        <v>0</v>
      </c>
      <c r="S18" s="17">
        <v>0</v>
      </c>
      <c r="T18" s="17">
        <v>0</v>
      </c>
      <c r="U18" s="17">
        <v>0</v>
      </c>
    </row>
    <row r="19" spans="1:21" ht="30" x14ac:dyDescent="0.25">
      <c r="A19" s="3" t="s">
        <v>26</v>
      </c>
      <c r="B19" s="15">
        <v>0</v>
      </c>
      <c r="C19" s="17">
        <v>0</v>
      </c>
      <c r="D19" s="17">
        <v>0</v>
      </c>
      <c r="E19" s="17">
        <v>0</v>
      </c>
      <c r="F19" s="17">
        <v>0</v>
      </c>
      <c r="G19" s="17">
        <v>0</v>
      </c>
      <c r="H19" s="17">
        <v>0</v>
      </c>
      <c r="I19" s="17">
        <v>0</v>
      </c>
      <c r="J19" s="11">
        <v>579321049.35000002</v>
      </c>
      <c r="K19" s="12">
        <v>0.105</v>
      </c>
      <c r="L19" s="17">
        <v>0</v>
      </c>
      <c r="M19" s="17">
        <v>0</v>
      </c>
      <c r="N19" s="17">
        <v>0</v>
      </c>
      <c r="O19" s="17">
        <v>0</v>
      </c>
      <c r="P19" s="17">
        <v>0</v>
      </c>
      <c r="Q19" s="17">
        <v>0</v>
      </c>
      <c r="R19" s="17">
        <v>0</v>
      </c>
      <c r="S19" s="17">
        <v>0</v>
      </c>
      <c r="T19" s="11">
        <v>615208194</v>
      </c>
      <c r="U19" s="12">
        <v>0.105</v>
      </c>
    </row>
    <row r="20" spans="1:21" ht="16.5" customHeight="1" x14ac:dyDescent="0.25">
      <c r="A20" s="2" t="s">
        <v>27</v>
      </c>
      <c r="B20" s="6">
        <f>+SUM(B10:B19)</f>
        <v>4866872922.04</v>
      </c>
      <c r="C20" s="1">
        <f>+SUMPRODUCT(B10:B19,C10:C19/B20)</f>
        <v>9.4981579636844435E-2</v>
      </c>
      <c r="D20" s="6">
        <f>SUM(D10:D19)</f>
        <v>132673387143.05998</v>
      </c>
      <c r="E20" s="1">
        <f>+SUMPRODUCT(D10:D19,E10:E19/D20)</f>
        <v>8.5885663530981024E-2</v>
      </c>
      <c r="F20" s="6">
        <f>SUM(F10:F19)</f>
        <v>2358058099.9099998</v>
      </c>
      <c r="G20" s="1">
        <f>+SUMPRODUCT(F10:F19,G10:G19/F20)</f>
        <v>9.7307223900780324E-2</v>
      </c>
      <c r="H20" s="6">
        <f>SUM(H10:H19)</f>
        <v>197443493944.66998</v>
      </c>
      <c r="I20" s="1">
        <f>+SUMPRODUCT(H10:H19,I10:I19/H20)</f>
        <v>8.3829987965082092E-2</v>
      </c>
      <c r="J20" s="6">
        <f>SUM(J10:J19)</f>
        <v>99080651334.809982</v>
      </c>
      <c r="K20" s="1">
        <f>+SUMPRODUCT(J10:J19,K10:K19/J20)</f>
        <v>8.7807966220553174E-2</v>
      </c>
      <c r="L20" s="6">
        <f>SUM(L10:L19)</f>
        <v>5629010046.21</v>
      </c>
      <c r="M20" s="1">
        <f>+SUMPRODUCT(L10:L19,M10:M19/L20)</f>
        <v>9.0950190174492268E-2</v>
      </c>
      <c r="N20" s="6">
        <f>SUM(N10:N19)</f>
        <v>121998169754.23999</v>
      </c>
      <c r="O20" s="1">
        <f>+SUMPRODUCT(N10:N19,O10:O19/N20)</f>
        <v>8.2104872724418632E-2</v>
      </c>
      <c r="P20" s="6">
        <f>SUM(P10:P19)</f>
        <v>15603987707.390001</v>
      </c>
      <c r="Q20" s="1">
        <f>+SUMPRODUCT(P10:P19,Q10:Q19/P20)</f>
        <v>8.9515563319599187E-2</v>
      </c>
      <c r="R20" s="6">
        <f>SUM(R10:R19)</f>
        <v>22781397684.77</v>
      </c>
      <c r="S20" s="1">
        <f>+SUMPRODUCT(R10:R19,S10:S19/R20)</f>
        <v>0.1021983955315975</v>
      </c>
      <c r="T20" s="6">
        <f>SUM(T10:T19)</f>
        <v>39641450747.389999</v>
      </c>
      <c r="U20" s="1">
        <f>+SUMPRODUCT(T10:T19,U10:U19/T20)</f>
        <v>8.80128778043755E-2</v>
      </c>
    </row>
    <row r="22" spans="1:21" ht="18" customHeight="1" x14ac:dyDescent="0.25">
      <c r="A22" s="54"/>
      <c r="B22" s="54"/>
      <c r="C22" s="54"/>
      <c r="D22" s="54"/>
      <c r="E22" s="54"/>
      <c r="F22" s="54"/>
      <c r="G22" s="54"/>
      <c r="H22" s="54"/>
      <c r="I22" s="54"/>
      <c r="J22" s="54"/>
      <c r="K22" s="54"/>
    </row>
    <row r="23" spans="1:21" ht="18" customHeight="1" x14ac:dyDescent="0.25">
      <c r="A23" s="54" t="s">
        <v>28</v>
      </c>
      <c r="B23" s="54"/>
      <c r="C23" s="54"/>
      <c r="D23" s="54"/>
      <c r="E23" s="54"/>
      <c r="F23" s="54"/>
      <c r="G23" s="54"/>
      <c r="H23" s="54"/>
      <c r="I23" s="54"/>
      <c r="J23" s="54"/>
      <c r="K23" s="54"/>
    </row>
    <row r="24" spans="1:21" x14ac:dyDescent="0.25">
      <c r="A24" s="54" t="s">
        <v>29</v>
      </c>
      <c r="B24" s="54"/>
      <c r="C24" s="54"/>
      <c r="D24" s="54"/>
      <c r="E24" s="54"/>
      <c r="F24" s="54"/>
      <c r="G24" s="54"/>
      <c r="H24" s="54"/>
      <c r="I24" s="54"/>
      <c r="J24" s="54"/>
      <c r="K24" s="54"/>
    </row>
    <row r="25" spans="1:21" x14ac:dyDescent="0.25">
      <c r="A25" s="41" t="s">
        <v>30</v>
      </c>
      <c r="B25" s="41"/>
      <c r="C25" s="41"/>
      <c r="D25" s="41"/>
      <c r="E25" s="41"/>
      <c r="F25" s="41"/>
      <c r="G25" s="41"/>
      <c r="H25" s="41"/>
      <c r="I25" s="41"/>
      <c r="J25" s="41"/>
      <c r="K25" s="41"/>
    </row>
    <row r="26" spans="1:21" ht="40.5" customHeight="1" x14ac:dyDescent="0.25">
      <c r="A26" s="54" t="s">
        <v>31</v>
      </c>
      <c r="B26" s="54"/>
      <c r="C26" s="54"/>
      <c r="D26" s="54"/>
      <c r="E26" s="54"/>
      <c r="F26" s="54"/>
      <c r="G26" s="54"/>
      <c r="H26" s="54"/>
      <c r="I26" s="54"/>
      <c r="J26" s="54"/>
      <c r="K26" s="54"/>
    </row>
    <row r="27" spans="1:21" x14ac:dyDescent="0.25">
      <c r="A27" s="41" t="s">
        <v>32</v>
      </c>
      <c r="B27" s="41"/>
      <c r="C27" s="41"/>
      <c r="D27" s="41"/>
      <c r="E27" s="41"/>
      <c r="F27" s="41"/>
      <c r="G27" s="41"/>
      <c r="H27" s="41"/>
      <c r="I27" s="41"/>
      <c r="J27" s="41"/>
      <c r="K27" s="41"/>
    </row>
    <row r="28" spans="1:21" ht="17.25" customHeight="1" x14ac:dyDescent="0.25">
      <c r="A28" s="54"/>
      <c r="B28" s="54"/>
      <c r="C28" s="54"/>
      <c r="D28" s="54"/>
      <c r="E28" s="54"/>
      <c r="F28" s="54"/>
      <c r="G28" s="54"/>
      <c r="H28" s="54"/>
      <c r="I28" s="54"/>
      <c r="J28" s="54"/>
      <c r="K28" s="54"/>
    </row>
    <row r="29" spans="1:21" x14ac:dyDescent="0.25">
      <c r="A29" s="54"/>
      <c r="B29" s="54"/>
      <c r="C29" s="54"/>
      <c r="D29" s="54"/>
      <c r="E29" s="54"/>
      <c r="F29" s="54"/>
      <c r="G29" s="54"/>
      <c r="H29" s="54"/>
      <c r="I29" s="54"/>
      <c r="J29" s="54"/>
      <c r="K29" s="54"/>
    </row>
  </sheetData>
  <mergeCells count="22">
    <mergeCell ref="A29:K29"/>
    <mergeCell ref="J7:K8"/>
    <mergeCell ref="L7:M8"/>
    <mergeCell ref="N7:O8"/>
    <mergeCell ref="P7:Q8"/>
    <mergeCell ref="A22:K22"/>
    <mergeCell ref="A23:K23"/>
    <mergeCell ref="A24:K24"/>
    <mergeCell ref="A26:K26"/>
    <mergeCell ref="A28:K28"/>
    <mergeCell ref="R7:S8"/>
    <mergeCell ref="T7:U8"/>
    <mergeCell ref="A1:K1"/>
    <mergeCell ref="A2:U2"/>
    <mergeCell ref="A3:U3"/>
    <mergeCell ref="A4:U4"/>
    <mergeCell ref="A5:U5"/>
    <mergeCell ref="A7:A9"/>
    <mergeCell ref="B7:C8"/>
    <mergeCell ref="D7:E8"/>
    <mergeCell ref="F7:G8"/>
    <mergeCell ref="H7:I8"/>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zoomScaleNormal="100" workbookViewId="0">
      <pane xSplit="1" ySplit="9" topLeftCell="B10" activePane="bottomRight" state="frozen"/>
      <selection pane="topRight" activeCell="B1" sqref="B1"/>
      <selection pane="bottomLeft" activeCell="A10" sqref="A10"/>
      <selection pane="bottomRight" activeCell="B17" sqref="B17:C17"/>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16.8554687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9" bestFit="1" customWidth="1"/>
    <col min="19" max="19" width="9.42578125" bestFit="1" customWidth="1"/>
    <col min="20" max="20" width="17.85546875" bestFit="1" customWidth="1"/>
    <col min="21" max="21" width="9.42578125" bestFit="1" customWidth="1"/>
  </cols>
  <sheetData>
    <row r="1" spans="1:21" x14ac:dyDescent="0.25">
      <c r="A1" s="48"/>
      <c r="B1" s="48"/>
      <c r="C1" s="48"/>
      <c r="D1" s="48"/>
      <c r="E1" s="48"/>
      <c r="F1" s="48"/>
      <c r="G1" s="48"/>
      <c r="H1" s="48"/>
      <c r="I1" s="48"/>
      <c r="J1" s="48"/>
      <c r="K1" s="48"/>
    </row>
    <row r="2" spans="1:21" x14ac:dyDescent="0.25">
      <c r="A2" s="49" t="s">
        <v>0</v>
      </c>
      <c r="B2" s="49"/>
      <c r="C2" s="49"/>
      <c r="D2" s="49"/>
      <c r="E2" s="49"/>
      <c r="F2" s="49"/>
      <c r="G2" s="49"/>
      <c r="H2" s="49"/>
      <c r="I2" s="49"/>
      <c r="J2" s="49"/>
      <c r="K2" s="49"/>
      <c r="L2" s="49"/>
      <c r="M2" s="49"/>
      <c r="N2" s="49"/>
      <c r="O2" s="49"/>
      <c r="P2" s="49"/>
      <c r="Q2" s="49"/>
      <c r="R2" s="49"/>
      <c r="S2" s="49"/>
      <c r="T2" s="49"/>
      <c r="U2" s="49"/>
    </row>
    <row r="3" spans="1:21" x14ac:dyDescent="0.25">
      <c r="A3" s="49" t="s">
        <v>1</v>
      </c>
      <c r="B3" s="49"/>
      <c r="C3" s="49"/>
      <c r="D3" s="49"/>
      <c r="E3" s="49"/>
      <c r="F3" s="49"/>
      <c r="G3" s="49"/>
      <c r="H3" s="49"/>
      <c r="I3" s="49"/>
      <c r="J3" s="49"/>
      <c r="K3" s="49"/>
      <c r="L3" s="49"/>
      <c r="M3" s="49"/>
      <c r="N3" s="49"/>
      <c r="O3" s="49"/>
      <c r="P3" s="49"/>
      <c r="Q3" s="49"/>
      <c r="R3" s="49"/>
      <c r="S3" s="49"/>
      <c r="T3" s="49"/>
      <c r="U3" s="49"/>
    </row>
    <row r="4" spans="1:21" x14ac:dyDescent="0.25">
      <c r="A4" s="49" t="s">
        <v>45</v>
      </c>
      <c r="B4" s="49"/>
      <c r="C4" s="49"/>
      <c r="D4" s="49"/>
      <c r="E4" s="49"/>
      <c r="F4" s="49"/>
      <c r="G4" s="49"/>
      <c r="H4" s="49"/>
      <c r="I4" s="49"/>
      <c r="J4" s="49"/>
      <c r="K4" s="49"/>
      <c r="L4" s="49"/>
      <c r="M4" s="49"/>
      <c r="N4" s="49"/>
      <c r="O4" s="49"/>
      <c r="P4" s="49"/>
      <c r="Q4" s="49"/>
      <c r="R4" s="49"/>
      <c r="S4" s="49"/>
      <c r="T4" s="49"/>
      <c r="U4" s="49"/>
    </row>
    <row r="5" spans="1:21" x14ac:dyDescent="0.25">
      <c r="A5" s="50" t="s">
        <v>3</v>
      </c>
      <c r="B5" s="50"/>
      <c r="C5" s="50"/>
      <c r="D5" s="50"/>
      <c r="E5" s="50"/>
      <c r="F5" s="50"/>
      <c r="G5" s="50"/>
      <c r="H5" s="50"/>
      <c r="I5" s="50"/>
      <c r="J5" s="50"/>
      <c r="K5" s="50"/>
      <c r="L5" s="50"/>
      <c r="M5" s="50"/>
      <c r="N5" s="50"/>
      <c r="O5" s="50"/>
      <c r="P5" s="50"/>
      <c r="Q5" s="50"/>
      <c r="R5" s="50"/>
      <c r="S5" s="50"/>
      <c r="T5" s="50"/>
      <c r="U5" s="50"/>
    </row>
    <row r="6" spans="1:21" x14ac:dyDescent="0.25">
      <c r="A6" s="5"/>
      <c r="B6" s="4"/>
      <c r="C6" s="4"/>
      <c r="D6" s="4"/>
      <c r="E6" s="4"/>
      <c r="F6" s="4"/>
      <c r="G6" s="4"/>
      <c r="H6" s="4"/>
      <c r="I6" s="4"/>
      <c r="J6" s="4"/>
      <c r="K6" s="4"/>
    </row>
    <row r="7" spans="1:21"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21" ht="24" customHeight="1" x14ac:dyDescent="0.25">
      <c r="A8" s="52"/>
      <c r="B8" s="46"/>
      <c r="C8" s="47"/>
      <c r="D8" s="46"/>
      <c r="E8" s="47"/>
      <c r="F8" s="46"/>
      <c r="G8" s="47"/>
      <c r="H8" s="46"/>
      <c r="I8" s="47"/>
      <c r="J8" s="46"/>
      <c r="K8" s="47"/>
      <c r="L8" s="46"/>
      <c r="M8" s="47"/>
      <c r="N8" s="46"/>
      <c r="O8" s="47"/>
      <c r="P8" s="46"/>
      <c r="Q8" s="47"/>
      <c r="R8" s="46"/>
      <c r="S8" s="47"/>
      <c r="T8" s="46"/>
      <c r="U8" s="47"/>
    </row>
    <row r="9" spans="1:21"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21" x14ac:dyDescent="0.25">
      <c r="A10" s="3" t="s">
        <v>17</v>
      </c>
      <c r="B10" s="14">
        <v>2797799954.8600001</v>
      </c>
      <c r="C10" s="13">
        <v>9.3700000000000006E-2</v>
      </c>
      <c r="D10" s="14">
        <v>71413743972.490005</v>
      </c>
      <c r="E10" s="13">
        <v>6.9000000000000006E-2</v>
      </c>
      <c r="F10" s="14">
        <v>877950213.89999998</v>
      </c>
      <c r="G10" s="13">
        <v>9.11E-2</v>
      </c>
      <c r="H10" s="14">
        <v>91120635617.389999</v>
      </c>
      <c r="I10" s="13">
        <v>7.1599999999999997E-2</v>
      </c>
      <c r="J10" s="14">
        <v>50407631293.75</v>
      </c>
      <c r="K10" s="13">
        <v>8.2100000000000006E-2</v>
      </c>
      <c r="L10" s="14">
        <v>1953520425.0799999</v>
      </c>
      <c r="M10" s="13">
        <v>9.6500000000000002E-2</v>
      </c>
      <c r="N10" s="14">
        <v>67210193907.660004</v>
      </c>
      <c r="O10" s="13">
        <v>6.9500000000000006E-2</v>
      </c>
      <c r="P10" s="14">
        <v>7086592273.5200005</v>
      </c>
      <c r="Q10" s="13">
        <v>8.2900000000000001E-2</v>
      </c>
      <c r="R10" s="14">
        <v>7015380576.79</v>
      </c>
      <c r="S10" s="13">
        <v>7.7899999999999997E-2</v>
      </c>
      <c r="T10" s="14">
        <v>19654566049.970001</v>
      </c>
      <c r="U10" s="13">
        <v>7.5499999999999998E-2</v>
      </c>
    </row>
    <row r="11" spans="1:21" ht="17.25" x14ac:dyDescent="0.25">
      <c r="A11" s="3" t="s">
        <v>18</v>
      </c>
      <c r="B11" s="14">
        <v>241037387.72999999</v>
      </c>
      <c r="C11" s="13">
        <v>9.4700000000000006E-2</v>
      </c>
      <c r="D11" s="14">
        <v>4627364682.0200005</v>
      </c>
      <c r="E11" s="13">
        <v>0.10059999999999999</v>
      </c>
      <c r="F11" s="14">
        <v>100002043.75</v>
      </c>
      <c r="G11" s="13">
        <v>0.1022</v>
      </c>
      <c r="H11" s="14">
        <v>14111969786.48</v>
      </c>
      <c r="I11" s="13">
        <v>8.9899999999999994E-2</v>
      </c>
      <c r="J11" s="14">
        <v>5137991572.4899998</v>
      </c>
      <c r="K11" s="13">
        <v>9.11E-2</v>
      </c>
      <c r="L11" s="14">
        <v>48878422.100000001</v>
      </c>
      <c r="M11" s="13">
        <v>0.1</v>
      </c>
      <c r="N11" s="14">
        <v>12313488902.690001</v>
      </c>
      <c r="O11" s="13">
        <v>9.0999999999999998E-2</v>
      </c>
      <c r="P11" s="14">
        <v>868051537.58000004</v>
      </c>
      <c r="Q11" s="13">
        <v>8.2699999999999996E-2</v>
      </c>
      <c r="R11" s="14">
        <v>227260267.74000001</v>
      </c>
      <c r="S11" s="13">
        <v>0.1</v>
      </c>
      <c r="T11" s="14">
        <v>2852741447.5599999</v>
      </c>
      <c r="U11" s="13">
        <v>9.2799999999999994E-2</v>
      </c>
    </row>
    <row r="12" spans="1:21" x14ac:dyDescent="0.25">
      <c r="A12" s="3" t="s">
        <v>19</v>
      </c>
      <c r="B12" s="14">
        <v>790915459.04999995</v>
      </c>
      <c r="C12" s="13">
        <v>0.1125</v>
      </c>
      <c r="D12" s="14">
        <v>7064191431.7799997</v>
      </c>
      <c r="E12" s="13">
        <v>8.2299999999999998E-2</v>
      </c>
      <c r="F12" s="14">
        <v>558733371.03999996</v>
      </c>
      <c r="G12" s="13">
        <v>0.11</v>
      </c>
      <c r="H12" s="14">
        <v>10980519122.459999</v>
      </c>
      <c r="I12" s="13">
        <v>8.8599999999999998E-2</v>
      </c>
      <c r="J12" s="14">
        <v>5981471713.6199999</v>
      </c>
      <c r="K12" s="13">
        <v>8.4599999999999995E-2</v>
      </c>
      <c r="L12" s="21">
        <v>0</v>
      </c>
      <c r="M12" s="21">
        <v>0</v>
      </c>
      <c r="N12" s="14">
        <v>5418974842.8599997</v>
      </c>
      <c r="O12" s="13">
        <v>7.4099999999999999E-2</v>
      </c>
      <c r="P12" s="14">
        <v>1086509158.4300001</v>
      </c>
      <c r="Q12" s="13">
        <v>7.9799999999999996E-2</v>
      </c>
      <c r="R12" s="14">
        <v>2206979147.8800001</v>
      </c>
      <c r="S12" s="13">
        <v>0.1047</v>
      </c>
      <c r="T12" s="14">
        <v>1498818208.53</v>
      </c>
      <c r="U12" s="13">
        <v>7.2099999999999997E-2</v>
      </c>
    </row>
    <row r="13" spans="1:21" x14ac:dyDescent="0.25">
      <c r="A13" s="3" t="s">
        <v>20</v>
      </c>
      <c r="B13" s="21">
        <v>0</v>
      </c>
      <c r="C13" s="21">
        <v>0</v>
      </c>
      <c r="D13" s="21">
        <v>0</v>
      </c>
      <c r="E13" s="21">
        <v>0</v>
      </c>
      <c r="F13" s="21">
        <v>0</v>
      </c>
      <c r="G13" s="21">
        <v>0</v>
      </c>
      <c r="H13" s="14">
        <v>125875650</v>
      </c>
      <c r="I13" s="13">
        <v>8.7999999999999995E-2</v>
      </c>
      <c r="J13" s="14">
        <v>238848600.69999999</v>
      </c>
      <c r="K13" s="13">
        <v>8.7800000000000003E-2</v>
      </c>
      <c r="L13" s="21">
        <v>0</v>
      </c>
      <c r="M13" s="21">
        <v>0</v>
      </c>
      <c r="N13" s="14">
        <v>139973722.80000001</v>
      </c>
      <c r="O13" s="13">
        <v>8.7999999999999995E-2</v>
      </c>
      <c r="P13" s="14">
        <v>10974727.59</v>
      </c>
      <c r="Q13" s="13">
        <v>8.7499999999999994E-2</v>
      </c>
      <c r="R13" s="21">
        <v>0</v>
      </c>
      <c r="S13" s="21">
        <v>0</v>
      </c>
      <c r="T13" s="14">
        <v>32924182.760000002</v>
      </c>
      <c r="U13" s="13">
        <v>8.7499999999999994E-2</v>
      </c>
    </row>
    <row r="14" spans="1:21" ht="17.25" x14ac:dyDescent="0.25">
      <c r="A14" s="3" t="s">
        <v>21</v>
      </c>
      <c r="B14" s="14">
        <v>182297821.61000001</v>
      </c>
      <c r="C14" s="13">
        <v>5.91E-2</v>
      </c>
      <c r="D14" s="14">
        <v>3752097046.3200002</v>
      </c>
      <c r="E14" s="13">
        <v>4.4999999999999997E-3</v>
      </c>
      <c r="F14" s="14">
        <v>305048013.73000002</v>
      </c>
      <c r="G14" s="13">
        <v>6.8199999999999997E-2</v>
      </c>
      <c r="H14" s="14">
        <v>5986132884.9300003</v>
      </c>
      <c r="I14" s="13">
        <v>1.6500000000000001E-2</v>
      </c>
      <c r="J14" s="14">
        <v>10218661208.35</v>
      </c>
      <c r="K14" s="13">
        <v>1.3899999999999999E-2</v>
      </c>
      <c r="L14" s="14">
        <v>1137423857.6199999</v>
      </c>
      <c r="M14" s="13">
        <v>7.9200000000000007E-2</v>
      </c>
      <c r="N14" s="14">
        <v>4417485494.4899998</v>
      </c>
      <c r="O14" s="13">
        <v>0.01</v>
      </c>
      <c r="P14" s="14">
        <v>1405150605.9200001</v>
      </c>
      <c r="Q14" s="13">
        <v>2.29E-2</v>
      </c>
      <c r="R14" s="14">
        <v>2399113186.8800001</v>
      </c>
      <c r="S14" s="13">
        <v>4.5900000000000003E-2</v>
      </c>
      <c r="T14" s="14">
        <v>3831729534.4699998</v>
      </c>
      <c r="U14" s="13">
        <v>2.01E-2</v>
      </c>
    </row>
    <row r="15" spans="1:21" ht="17.25" x14ac:dyDescent="0.25">
      <c r="A15" s="3" t="s">
        <v>22</v>
      </c>
      <c r="B15" s="14">
        <v>961053298.10000002</v>
      </c>
      <c r="C15" s="13">
        <v>9.1800000000000007E-2</v>
      </c>
      <c r="D15" s="19">
        <v>17777944039.34</v>
      </c>
      <c r="E15" s="20">
        <v>9.2100000000000001E-2</v>
      </c>
      <c r="F15" s="19">
        <v>249510127.16999999</v>
      </c>
      <c r="G15" s="20">
        <v>9.2100000000000001E-2</v>
      </c>
      <c r="H15" s="19">
        <v>20687829590.16</v>
      </c>
      <c r="I15" s="20">
        <v>9.35E-2</v>
      </c>
      <c r="J15" s="19">
        <v>11790171933.030001</v>
      </c>
      <c r="K15" s="20">
        <v>9.3200000000000005E-2</v>
      </c>
      <c r="L15" s="19">
        <v>1241713679.05</v>
      </c>
      <c r="M15" s="20">
        <v>9.3700000000000006E-2</v>
      </c>
      <c r="N15" s="19">
        <v>18417865994.959999</v>
      </c>
      <c r="O15" s="20">
        <v>9.3299999999999994E-2</v>
      </c>
      <c r="P15" s="19">
        <v>1708449031.9100001</v>
      </c>
      <c r="Q15" s="20">
        <v>9.1700000000000004E-2</v>
      </c>
      <c r="R15" s="19">
        <v>6840208733.1899996</v>
      </c>
      <c r="S15" s="20">
        <v>0.1193</v>
      </c>
      <c r="T15" s="19">
        <v>7826515563.2200003</v>
      </c>
      <c r="U15" s="20">
        <v>9.3100000000000002E-2</v>
      </c>
    </row>
    <row r="16" spans="1:21" s="7" customFormat="1" ht="19.5" customHeight="1" x14ac:dyDescent="0.25">
      <c r="A16" s="3" t="s">
        <v>23</v>
      </c>
      <c r="B16" s="21">
        <v>0</v>
      </c>
      <c r="C16" s="21">
        <v>0</v>
      </c>
      <c r="D16" s="19">
        <v>6697669638.2399998</v>
      </c>
      <c r="E16" s="20">
        <v>5.5712743378652292E-2</v>
      </c>
      <c r="F16" s="19">
        <v>130931558.06999999</v>
      </c>
      <c r="G16" s="20">
        <v>9.0195553660572123E-2</v>
      </c>
      <c r="H16" s="19">
        <v>23384991038.080002</v>
      </c>
      <c r="I16" s="20">
        <v>7.0945930453994027E-2</v>
      </c>
      <c r="J16" s="19">
        <v>4989917898.1899996</v>
      </c>
      <c r="K16" s="20">
        <v>5.8670222700850462E-2</v>
      </c>
      <c r="L16" s="21">
        <v>0</v>
      </c>
      <c r="M16" s="21">
        <v>0</v>
      </c>
      <c r="N16" s="19">
        <v>5958195203.1800003</v>
      </c>
      <c r="O16" s="20">
        <v>8.6037608686625494E-2</v>
      </c>
      <c r="P16" s="21">
        <v>0</v>
      </c>
      <c r="Q16" s="21">
        <v>0</v>
      </c>
      <c r="R16" s="21">
        <v>0</v>
      </c>
      <c r="S16" s="21">
        <v>0</v>
      </c>
      <c r="T16" s="19">
        <v>1858416155.23</v>
      </c>
      <c r="U16" s="20">
        <v>6.8814028937895122E-2</v>
      </c>
    </row>
    <row r="17" spans="1:21" s="25" customFormat="1" ht="32.25" x14ac:dyDescent="0.25">
      <c r="A17" s="3" t="s">
        <v>37</v>
      </c>
      <c r="B17" s="21">
        <v>0</v>
      </c>
      <c r="C17" s="21">
        <v>0</v>
      </c>
      <c r="D17" s="22">
        <v>5851784873.5699997</v>
      </c>
      <c r="E17" s="26">
        <v>0.1024</v>
      </c>
      <c r="F17" s="21">
        <v>0</v>
      </c>
      <c r="G17" s="21">
        <v>0</v>
      </c>
      <c r="H17" s="22">
        <v>1377430727.4000001</v>
      </c>
      <c r="I17" s="26">
        <v>0.1024</v>
      </c>
      <c r="J17" s="22">
        <v>1528228470</v>
      </c>
      <c r="K17" s="26">
        <v>0.1087</v>
      </c>
      <c r="L17" s="21">
        <v>0</v>
      </c>
      <c r="M17" s="21">
        <v>0</v>
      </c>
      <c r="N17" s="22">
        <v>1639798485</v>
      </c>
      <c r="O17" s="20">
        <v>0.1024</v>
      </c>
      <c r="P17" s="21">
        <v>0</v>
      </c>
      <c r="Q17" s="21">
        <v>0</v>
      </c>
      <c r="R17" s="21">
        <v>0</v>
      </c>
      <c r="S17" s="21">
        <v>0</v>
      </c>
      <c r="T17" s="21">
        <v>0</v>
      </c>
      <c r="U17" s="21">
        <v>0</v>
      </c>
    </row>
    <row r="18" spans="1:21" s="25" customFormat="1" x14ac:dyDescent="0.25">
      <c r="A18" s="3" t="s">
        <v>46</v>
      </c>
      <c r="B18" s="21"/>
      <c r="C18" s="21"/>
      <c r="D18" s="22">
        <v>1671152116.6900001</v>
      </c>
      <c r="E18" s="26">
        <v>6.3899999999999998E-2</v>
      </c>
      <c r="F18" s="21">
        <v>0</v>
      </c>
      <c r="G18" s="21">
        <v>0</v>
      </c>
      <c r="H18" s="21">
        <v>0</v>
      </c>
      <c r="I18" s="21">
        <v>0</v>
      </c>
      <c r="J18" s="22">
        <v>0</v>
      </c>
      <c r="K18" s="21">
        <v>0</v>
      </c>
      <c r="L18" s="21">
        <v>0</v>
      </c>
      <c r="M18" s="21">
        <v>0</v>
      </c>
      <c r="N18" s="22">
        <v>2415899825</v>
      </c>
      <c r="O18" s="20">
        <v>6.3500000000000001E-2</v>
      </c>
      <c r="P18" s="21">
        <v>0</v>
      </c>
      <c r="Q18" s="21">
        <v>0</v>
      </c>
      <c r="R18" s="22">
        <v>301214390.18000001</v>
      </c>
      <c r="S18" s="26">
        <v>6.3500000000000001E-2</v>
      </c>
      <c r="T18" s="21">
        <v>0</v>
      </c>
      <c r="U18" s="21">
        <v>0</v>
      </c>
    </row>
    <row r="19" spans="1:21" ht="17.25" x14ac:dyDescent="0.25">
      <c r="A19" s="3" t="s">
        <v>24</v>
      </c>
      <c r="B19" s="21">
        <v>0</v>
      </c>
      <c r="C19" s="21">
        <v>0</v>
      </c>
      <c r="D19" s="19">
        <v>28559076526.119999</v>
      </c>
      <c r="E19" s="20">
        <v>8.7099999999999997E-2</v>
      </c>
      <c r="F19" s="21">
        <v>589535730.76999998</v>
      </c>
      <c r="G19" s="20">
        <v>8.8700000000000001E-2</v>
      </c>
      <c r="H19" s="21">
        <v>51710679199.559998</v>
      </c>
      <c r="I19" s="34">
        <v>8.7499999999999994E-2</v>
      </c>
      <c r="J19" s="19">
        <v>18621963190.369999</v>
      </c>
      <c r="K19" s="20">
        <v>8.72E-2</v>
      </c>
      <c r="L19" s="19">
        <v>1753592370.9100001</v>
      </c>
      <c r="M19" s="20">
        <v>8.6900000000000005E-2</v>
      </c>
      <c r="N19" s="19">
        <v>18346104833.990002</v>
      </c>
      <c r="O19" s="20">
        <v>8.6400000000000005E-2</v>
      </c>
      <c r="P19" s="19">
        <v>4785411614.25</v>
      </c>
      <c r="Q19" s="20">
        <v>8.6699999999999999E-2</v>
      </c>
      <c r="R19" s="19">
        <v>4796365336.4200001</v>
      </c>
      <c r="S19" s="20">
        <v>8.7499999999999994E-2</v>
      </c>
      <c r="T19" s="19">
        <v>6304260109.79</v>
      </c>
      <c r="U19" s="20">
        <v>8.8099999999999998E-2</v>
      </c>
    </row>
    <row r="20" spans="1:21" ht="32.25" x14ac:dyDescent="0.25">
      <c r="A20" s="3" t="s">
        <v>25</v>
      </c>
      <c r="B20" s="21">
        <v>1172280223.0999999</v>
      </c>
      <c r="C20" s="34">
        <v>8.7900000000000006E-2</v>
      </c>
      <c r="D20" s="19">
        <v>702005674.62</v>
      </c>
      <c r="E20" s="20">
        <v>0.17</v>
      </c>
      <c r="F20" s="19">
        <v>23605033.629999999</v>
      </c>
      <c r="G20" s="20">
        <v>0.18029999999999999</v>
      </c>
      <c r="H20" s="19">
        <v>2035934151.1099999</v>
      </c>
      <c r="I20" s="20">
        <v>0.13167179961924336</v>
      </c>
      <c r="J20" s="19">
        <v>708151009.08000004</v>
      </c>
      <c r="K20" s="20">
        <v>0.13855959533184881</v>
      </c>
      <c r="L20" s="21">
        <v>0</v>
      </c>
      <c r="M20" s="21">
        <v>0</v>
      </c>
      <c r="N20" s="19">
        <v>371788485.74000001</v>
      </c>
      <c r="O20" s="20">
        <v>0.18029999999999999</v>
      </c>
      <c r="P20" s="21">
        <v>0</v>
      </c>
      <c r="Q20" s="21">
        <v>0</v>
      </c>
      <c r="R20" s="21">
        <v>0</v>
      </c>
      <c r="S20" s="21">
        <v>0</v>
      </c>
      <c r="T20" s="21">
        <v>0</v>
      </c>
      <c r="U20" s="21">
        <v>0</v>
      </c>
    </row>
    <row r="21" spans="1:21" ht="30" x14ac:dyDescent="0.25">
      <c r="A21" s="3" t="s">
        <v>26</v>
      </c>
      <c r="B21" s="21">
        <v>0</v>
      </c>
      <c r="C21" s="21">
        <v>0</v>
      </c>
      <c r="D21" s="22">
        <v>0</v>
      </c>
      <c r="E21" s="22">
        <v>0</v>
      </c>
      <c r="F21" s="22">
        <v>0</v>
      </c>
      <c r="G21" s="22">
        <v>0</v>
      </c>
      <c r="H21" s="22">
        <v>0</v>
      </c>
      <c r="I21" s="22">
        <v>0</v>
      </c>
      <c r="J21" s="19">
        <v>593050848.79999995</v>
      </c>
      <c r="K21" s="20">
        <v>0.105</v>
      </c>
      <c r="L21" s="21">
        <v>0</v>
      </c>
      <c r="M21" s="21">
        <v>0</v>
      </c>
      <c r="N21" s="22">
        <v>0</v>
      </c>
      <c r="O21" s="22">
        <v>0</v>
      </c>
      <c r="P21" s="21">
        <v>0</v>
      </c>
      <c r="Q21" s="21">
        <v>0</v>
      </c>
      <c r="R21" s="21">
        <v>0</v>
      </c>
      <c r="S21" s="21">
        <v>0</v>
      </c>
      <c r="T21" s="19">
        <v>629788512</v>
      </c>
      <c r="U21" s="20">
        <v>0.105</v>
      </c>
    </row>
    <row r="22" spans="1:21" ht="16.5" customHeight="1" x14ac:dyDescent="0.25">
      <c r="A22" s="2" t="s">
        <v>27</v>
      </c>
      <c r="B22" s="6">
        <f>+SUM(B10:B21)</f>
        <v>6145384144.4500008</v>
      </c>
      <c r="C22" s="1">
        <f>+SUMPRODUCT(B10:B21,C10:C21/B22)</f>
        <v>9.3728886205584755E-2</v>
      </c>
      <c r="D22" s="6">
        <f>SUM(D10:D21)</f>
        <v>148117030001.19</v>
      </c>
      <c r="E22" s="1">
        <f>+SUMPRODUCT(D10:D21,E10:E21/D22)</f>
        <v>7.6390059467166163E-2</v>
      </c>
      <c r="F22" s="6">
        <f>SUM(F10:F21)</f>
        <v>2835316092.0600004</v>
      </c>
      <c r="G22" s="1">
        <f>+SUMPRODUCT(F10:F21,G10:G21/F22)</f>
        <v>9.304202568947767E-2</v>
      </c>
      <c r="H22" s="6">
        <f>SUM(H10:H21)</f>
        <v>221521997767.56998</v>
      </c>
      <c r="I22" s="1">
        <f>+SUMPRODUCT(H10:H21,I10:I21/H22)</f>
        <v>7.8560217396042895E-2</v>
      </c>
      <c r="J22" s="6">
        <f>SUM(J10:J21)</f>
        <v>110216087738.38</v>
      </c>
      <c r="K22" s="1">
        <f>+SUMPRODUCT(J10:J21,K10:K21/J22)</f>
        <v>7.818757899123871E-2</v>
      </c>
      <c r="L22" s="6">
        <f>SUM(L10:L21)</f>
        <v>6135128754.7599993</v>
      </c>
      <c r="M22" s="1">
        <f>+SUMPRODUCT(L10:L21,M10:M21/L22)</f>
        <v>9.0009892797170893E-2</v>
      </c>
      <c r="N22" s="6">
        <f>SUM(N10:N21)</f>
        <v>136649769698.37003</v>
      </c>
      <c r="O22" s="1">
        <f>+SUMPRODUCT(N10:N21,O10:O21/N22)</f>
        <v>7.6503255426604216E-2</v>
      </c>
      <c r="P22" s="6">
        <f>SUM(P10:P21)</f>
        <v>16951138949.200001</v>
      </c>
      <c r="Q22" s="1">
        <f>+SUMPRODUCT(P10:P21,Q10:Q21/P22)</f>
        <v>7.9680073253157263E-2</v>
      </c>
      <c r="R22" s="6">
        <f>SUM(R10:R21)</f>
        <v>23786521639.080002</v>
      </c>
      <c r="S22" s="1">
        <f>+SUMPRODUCT(R10:R21,S10:S21/R22)</f>
        <v>9.1028869256449318E-2</v>
      </c>
      <c r="T22" s="6">
        <f>SUM(T10:T21)</f>
        <v>44489759763.530006</v>
      </c>
      <c r="U22" s="1">
        <f>+SUMPRODUCT(T10:T21,U10:U21/T22)</f>
        <v>7.6752142407110577E-2</v>
      </c>
    </row>
    <row r="23" spans="1:21" x14ac:dyDescent="0.25">
      <c r="B23" s="27"/>
      <c r="D23" s="27"/>
      <c r="F23" s="31"/>
      <c r="H23" s="32"/>
      <c r="J23" s="32"/>
      <c r="L23" s="32"/>
      <c r="N23" s="32"/>
      <c r="P23" s="33"/>
      <c r="R23" s="31"/>
      <c r="T23" s="32"/>
    </row>
    <row r="24" spans="1:21" ht="18" customHeight="1" x14ac:dyDescent="0.25">
      <c r="A24" s="54"/>
      <c r="B24" s="54"/>
      <c r="C24" s="54"/>
      <c r="D24" s="54"/>
      <c r="E24" s="54"/>
      <c r="F24" s="54"/>
      <c r="G24" s="54"/>
      <c r="H24" s="54"/>
      <c r="I24" s="54"/>
      <c r="J24" s="54"/>
      <c r="K24" s="54"/>
    </row>
    <row r="25" spans="1:21" ht="18" customHeight="1" x14ac:dyDescent="0.25">
      <c r="A25" s="54" t="s">
        <v>28</v>
      </c>
      <c r="B25" s="54"/>
      <c r="C25" s="54"/>
      <c r="D25" s="54"/>
      <c r="E25" s="54"/>
      <c r="F25" s="54"/>
      <c r="G25" s="54"/>
      <c r="H25" s="54"/>
      <c r="I25" s="54"/>
      <c r="J25" s="54"/>
      <c r="K25" s="54"/>
    </row>
    <row r="26" spans="1:21" x14ac:dyDescent="0.25">
      <c r="A26" s="54" t="s">
        <v>29</v>
      </c>
      <c r="B26" s="54"/>
      <c r="C26" s="54"/>
      <c r="D26" s="54"/>
      <c r="E26" s="54"/>
      <c r="F26" s="54"/>
      <c r="G26" s="54"/>
      <c r="H26" s="54"/>
      <c r="I26" s="54"/>
      <c r="J26" s="54"/>
      <c r="K26" s="54"/>
    </row>
    <row r="27" spans="1:21" x14ac:dyDescent="0.25">
      <c r="A27" s="41" t="s">
        <v>30</v>
      </c>
      <c r="B27" s="41"/>
      <c r="C27" s="41"/>
      <c r="D27" s="41"/>
      <c r="E27" s="41"/>
      <c r="F27" s="41"/>
      <c r="G27" s="41"/>
      <c r="H27" s="41"/>
      <c r="I27" s="41"/>
      <c r="J27" s="41"/>
      <c r="K27" s="41"/>
    </row>
    <row r="28" spans="1:21" ht="40.5" customHeight="1" x14ac:dyDescent="0.25">
      <c r="A28" s="54" t="s">
        <v>42</v>
      </c>
      <c r="B28" s="54"/>
      <c r="C28" s="54"/>
      <c r="D28" s="54"/>
      <c r="E28" s="54"/>
      <c r="F28" s="54"/>
      <c r="G28" s="54"/>
      <c r="H28" s="54"/>
      <c r="I28" s="54"/>
      <c r="J28" s="54"/>
      <c r="K28" s="54"/>
    </row>
    <row r="29" spans="1:21" x14ac:dyDescent="0.25">
      <c r="A29" s="54" t="s">
        <v>47</v>
      </c>
      <c r="B29" s="54"/>
      <c r="C29" s="54"/>
      <c r="D29" s="54"/>
      <c r="E29" s="54"/>
      <c r="F29" s="54"/>
      <c r="G29" s="54"/>
      <c r="H29" s="54"/>
      <c r="I29" s="54"/>
      <c r="J29" s="54"/>
      <c r="K29" s="54"/>
    </row>
    <row r="30" spans="1:21" ht="17.25" customHeight="1" x14ac:dyDescent="0.25">
      <c r="A30" s="54"/>
      <c r="B30" s="54"/>
      <c r="C30" s="54"/>
      <c r="D30" s="54"/>
      <c r="E30" s="54"/>
      <c r="F30" s="54"/>
      <c r="G30" s="54"/>
      <c r="H30" s="54"/>
      <c r="I30" s="54"/>
      <c r="J30" s="54"/>
      <c r="K30" s="54"/>
    </row>
    <row r="31" spans="1:21" x14ac:dyDescent="0.25">
      <c r="A31" s="54"/>
      <c r="B31" s="54"/>
      <c r="C31" s="54"/>
      <c r="D31" s="54"/>
      <c r="E31" s="54"/>
      <c r="F31" s="54"/>
      <c r="G31" s="54"/>
      <c r="H31" s="54"/>
      <c r="I31" s="54"/>
      <c r="J31" s="54"/>
      <c r="K31" s="54"/>
      <c r="S31" s="30"/>
    </row>
  </sheetData>
  <mergeCells count="23">
    <mergeCell ref="A31:K31"/>
    <mergeCell ref="J7:K8"/>
    <mergeCell ref="L7:M8"/>
    <mergeCell ref="N7:O8"/>
    <mergeCell ref="P7:Q8"/>
    <mergeCell ref="A24:K24"/>
    <mergeCell ref="A25:K25"/>
    <mergeCell ref="A26:K26"/>
    <mergeCell ref="A28:K28"/>
    <mergeCell ref="A30:K30"/>
    <mergeCell ref="A29:K29"/>
    <mergeCell ref="R7:S8"/>
    <mergeCell ref="T7:U8"/>
    <mergeCell ref="A1:K1"/>
    <mergeCell ref="A2:U2"/>
    <mergeCell ref="A3:U3"/>
    <mergeCell ref="A4:U4"/>
    <mergeCell ref="A5:U5"/>
    <mergeCell ref="A7:A9"/>
    <mergeCell ref="B7:C8"/>
    <mergeCell ref="D7:E8"/>
    <mergeCell ref="F7:G8"/>
    <mergeCell ref="H7:I8"/>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zoomScaleNormal="100" workbookViewId="0">
      <pane xSplit="1" ySplit="9" topLeftCell="B21" activePane="bottomRight" state="frozen"/>
      <selection pane="topRight" activeCell="B1" sqref="B1"/>
      <selection pane="bottomLeft" activeCell="A10" sqref="A10"/>
      <selection pane="bottomRight" activeCell="A26" sqref="A26:K26"/>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16.8554687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9" bestFit="1" customWidth="1"/>
    <col min="19" max="19" width="9.42578125" bestFit="1" customWidth="1"/>
    <col min="20" max="20" width="19.42578125" bestFit="1" customWidth="1"/>
    <col min="21" max="21" width="9.42578125" bestFit="1" customWidth="1"/>
  </cols>
  <sheetData>
    <row r="1" spans="1:23" x14ac:dyDescent="0.25">
      <c r="A1" s="48"/>
      <c r="B1" s="48"/>
      <c r="C1" s="48"/>
      <c r="D1" s="48"/>
      <c r="E1" s="48"/>
      <c r="F1" s="48"/>
      <c r="G1" s="48"/>
      <c r="H1" s="48"/>
      <c r="I1" s="48"/>
      <c r="J1" s="48"/>
      <c r="K1" s="48"/>
    </row>
    <row r="2" spans="1:23" x14ac:dyDescent="0.25">
      <c r="A2" s="49" t="s">
        <v>0</v>
      </c>
      <c r="B2" s="49"/>
      <c r="C2" s="49"/>
      <c r="D2" s="49"/>
      <c r="E2" s="49"/>
      <c r="F2" s="49"/>
      <c r="G2" s="49"/>
      <c r="H2" s="49"/>
      <c r="I2" s="49"/>
      <c r="J2" s="49"/>
      <c r="K2" s="49"/>
      <c r="L2" s="49"/>
      <c r="M2" s="49"/>
      <c r="N2" s="49"/>
      <c r="O2" s="49"/>
      <c r="P2" s="49"/>
      <c r="Q2" s="49"/>
      <c r="R2" s="49"/>
      <c r="S2" s="49"/>
      <c r="T2" s="49"/>
      <c r="U2" s="49"/>
    </row>
    <row r="3" spans="1:23" x14ac:dyDescent="0.25">
      <c r="A3" s="49" t="s">
        <v>1</v>
      </c>
      <c r="B3" s="49"/>
      <c r="C3" s="49"/>
      <c r="D3" s="49"/>
      <c r="E3" s="49"/>
      <c r="F3" s="49"/>
      <c r="G3" s="49"/>
      <c r="H3" s="49"/>
      <c r="I3" s="49"/>
      <c r="J3" s="49"/>
      <c r="K3" s="49"/>
      <c r="L3" s="49"/>
      <c r="M3" s="49"/>
      <c r="N3" s="49"/>
      <c r="O3" s="49"/>
      <c r="P3" s="49"/>
      <c r="Q3" s="49"/>
      <c r="R3" s="49"/>
      <c r="S3" s="49"/>
      <c r="T3" s="49"/>
      <c r="U3" s="49"/>
    </row>
    <row r="4" spans="1:23" x14ac:dyDescent="0.25">
      <c r="A4" s="49" t="s">
        <v>48</v>
      </c>
      <c r="B4" s="49"/>
      <c r="C4" s="49"/>
      <c r="D4" s="49"/>
      <c r="E4" s="49"/>
      <c r="F4" s="49"/>
      <c r="G4" s="49"/>
      <c r="H4" s="49"/>
      <c r="I4" s="49"/>
      <c r="J4" s="49"/>
      <c r="K4" s="49"/>
      <c r="L4" s="49"/>
      <c r="M4" s="49"/>
      <c r="N4" s="49"/>
      <c r="O4" s="49"/>
      <c r="P4" s="49"/>
      <c r="Q4" s="49"/>
      <c r="R4" s="49"/>
      <c r="S4" s="49"/>
      <c r="T4" s="49"/>
      <c r="U4" s="49"/>
    </row>
    <row r="5" spans="1:23" x14ac:dyDescent="0.25">
      <c r="A5" s="50" t="s">
        <v>3</v>
      </c>
      <c r="B5" s="50"/>
      <c r="C5" s="50"/>
      <c r="D5" s="50"/>
      <c r="E5" s="50"/>
      <c r="F5" s="50"/>
      <c r="G5" s="50"/>
      <c r="H5" s="50"/>
      <c r="I5" s="50"/>
      <c r="J5" s="50"/>
      <c r="K5" s="50"/>
      <c r="L5" s="50"/>
      <c r="M5" s="50"/>
      <c r="N5" s="50"/>
      <c r="O5" s="50"/>
      <c r="P5" s="50"/>
      <c r="Q5" s="50"/>
      <c r="R5" s="50"/>
      <c r="S5" s="50"/>
      <c r="T5" s="50"/>
      <c r="U5" s="50"/>
    </row>
    <row r="6" spans="1:23" x14ac:dyDescent="0.25">
      <c r="A6" s="5"/>
      <c r="B6" s="4"/>
      <c r="C6" s="4"/>
      <c r="D6" s="4"/>
      <c r="E6" s="4"/>
      <c r="F6" s="4"/>
      <c r="G6" s="4"/>
      <c r="H6" s="4"/>
      <c r="I6" s="4"/>
      <c r="J6" s="4"/>
      <c r="K6" s="4"/>
    </row>
    <row r="7" spans="1:23"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23" ht="24" customHeight="1" x14ac:dyDescent="0.25">
      <c r="A8" s="52"/>
      <c r="B8" s="46"/>
      <c r="C8" s="47"/>
      <c r="D8" s="46"/>
      <c r="E8" s="47"/>
      <c r="F8" s="46"/>
      <c r="G8" s="47"/>
      <c r="H8" s="46"/>
      <c r="I8" s="47"/>
      <c r="J8" s="46"/>
      <c r="K8" s="47"/>
      <c r="L8" s="46"/>
      <c r="M8" s="47"/>
      <c r="N8" s="46"/>
      <c r="O8" s="47"/>
      <c r="P8" s="46"/>
      <c r="Q8" s="47"/>
      <c r="R8" s="46"/>
      <c r="S8" s="47"/>
      <c r="T8" s="46"/>
      <c r="U8" s="47"/>
    </row>
    <row r="9" spans="1:23"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23" x14ac:dyDescent="0.25">
      <c r="A10" s="3" t="s">
        <v>17</v>
      </c>
      <c r="B10" s="14">
        <v>2644871894.4000001</v>
      </c>
      <c r="C10" s="13">
        <v>9.1999999999999998E-2</v>
      </c>
      <c r="D10" s="14">
        <v>73882336261.389999</v>
      </c>
      <c r="E10" s="13">
        <v>6.6900000000000001E-2</v>
      </c>
      <c r="F10" s="14">
        <v>818331030.75</v>
      </c>
      <c r="G10" s="13">
        <v>9.0499999999999997E-2</v>
      </c>
      <c r="H10" s="14">
        <v>95354279527.100006</v>
      </c>
      <c r="I10" s="13">
        <v>6.9199999999999998E-2</v>
      </c>
      <c r="J10" s="14">
        <v>53625070184.949997</v>
      </c>
      <c r="K10" s="13">
        <v>7.9899999999999999E-2</v>
      </c>
      <c r="L10" s="14">
        <v>2089722306.7</v>
      </c>
      <c r="M10" s="13">
        <v>9.6500000000000002E-2</v>
      </c>
      <c r="N10" s="14">
        <v>67846038104.959999</v>
      </c>
      <c r="O10" s="13">
        <v>6.8099999999999994E-2</v>
      </c>
      <c r="P10" s="14">
        <v>7137918087.2600002</v>
      </c>
      <c r="Q10" s="13">
        <v>8.1299999999999997E-2</v>
      </c>
      <c r="R10" s="14">
        <v>7585114962.54</v>
      </c>
      <c r="S10" s="13">
        <v>7.4399999999999994E-2</v>
      </c>
      <c r="T10" s="14">
        <v>19822163727.299999</v>
      </c>
      <c r="U10" s="13">
        <v>7.4300000000000005E-2</v>
      </c>
    </row>
    <row r="11" spans="1:23" ht="17.25" x14ac:dyDescent="0.25">
      <c r="A11" s="3" t="s">
        <v>18</v>
      </c>
      <c r="B11" s="14">
        <v>240210662.90000001</v>
      </c>
      <c r="C11" s="13">
        <v>9.4700000000000006E-2</v>
      </c>
      <c r="D11" s="14">
        <v>4945169437.3299999</v>
      </c>
      <c r="E11" s="13">
        <v>0.1</v>
      </c>
      <c r="F11" s="14">
        <v>96750281.959999993</v>
      </c>
      <c r="G11" s="13">
        <v>0.1022</v>
      </c>
      <c r="H11" s="14">
        <v>14090920218.950001</v>
      </c>
      <c r="I11" s="13">
        <v>8.9800000000000005E-2</v>
      </c>
      <c r="J11" s="14">
        <v>5419273204.1899996</v>
      </c>
      <c r="K11" s="13">
        <v>9.0899999999999995E-2</v>
      </c>
      <c r="L11" s="14">
        <v>46919918.219999999</v>
      </c>
      <c r="M11" s="13">
        <v>0.1</v>
      </c>
      <c r="N11" s="14">
        <v>12318564517.4</v>
      </c>
      <c r="O11" s="13">
        <v>9.0899999999999995E-2</v>
      </c>
      <c r="P11" s="14">
        <v>862448338.53999996</v>
      </c>
      <c r="Q11" s="13">
        <v>8.2500000000000004E-2</v>
      </c>
      <c r="R11" s="14">
        <v>218154202.19</v>
      </c>
      <c r="S11" s="13">
        <v>0.1</v>
      </c>
      <c r="T11" s="14">
        <v>2840727728.8200002</v>
      </c>
      <c r="U11" s="13">
        <v>9.2799999999999994E-2</v>
      </c>
    </row>
    <row r="12" spans="1:23" x14ac:dyDescent="0.25">
      <c r="A12" s="3" t="s">
        <v>19</v>
      </c>
      <c r="B12" s="14">
        <v>1045653527.54</v>
      </c>
      <c r="C12" s="13">
        <v>0.1123</v>
      </c>
      <c r="D12" s="14">
        <v>7048688619.21</v>
      </c>
      <c r="E12" s="13">
        <v>8.2299999999999998E-2</v>
      </c>
      <c r="F12" s="38">
        <v>733128034.66999996</v>
      </c>
      <c r="G12" s="13">
        <v>0.1091</v>
      </c>
      <c r="H12" s="14">
        <v>10948436265.120001</v>
      </c>
      <c r="I12" s="13">
        <v>8.8599999999999998E-2</v>
      </c>
      <c r="J12" s="14">
        <v>6321820702.1800003</v>
      </c>
      <c r="K12" s="13">
        <v>8.6199999999999999E-2</v>
      </c>
      <c r="L12" s="21">
        <v>0</v>
      </c>
      <c r="M12" s="21">
        <v>0</v>
      </c>
      <c r="N12" s="14">
        <v>5397400989.0699997</v>
      </c>
      <c r="O12" s="13">
        <v>7.4099999999999999E-2</v>
      </c>
      <c r="P12" s="14">
        <v>1079088808.03</v>
      </c>
      <c r="Q12" s="13">
        <v>7.9699999999999993E-2</v>
      </c>
      <c r="R12" s="14">
        <v>2197597047.9000001</v>
      </c>
      <c r="S12" s="13">
        <v>0.1047</v>
      </c>
      <c r="T12" s="14">
        <v>1492859390.1800001</v>
      </c>
      <c r="U12" s="13">
        <v>7.22E-2</v>
      </c>
    </row>
    <row r="13" spans="1:23" x14ac:dyDescent="0.25">
      <c r="A13" s="3" t="s">
        <v>20</v>
      </c>
      <c r="B13" s="21">
        <v>0</v>
      </c>
      <c r="C13" s="21">
        <v>0</v>
      </c>
      <c r="D13" s="21">
        <v>0</v>
      </c>
      <c r="E13" s="21">
        <v>0</v>
      </c>
      <c r="F13" s="21">
        <v>0</v>
      </c>
      <c r="G13" s="21">
        <v>0</v>
      </c>
      <c r="H13" s="14">
        <v>126812468.75</v>
      </c>
      <c r="I13" s="13">
        <v>8.7999999999999995E-2</v>
      </c>
      <c r="J13" s="14">
        <v>240622440.06</v>
      </c>
      <c r="K13" s="13">
        <v>8.7800000000000003E-2</v>
      </c>
      <c r="L13" s="21">
        <v>0</v>
      </c>
      <c r="M13" s="21">
        <v>0</v>
      </c>
      <c r="N13" s="14">
        <v>141015465.25</v>
      </c>
      <c r="O13" s="13">
        <v>8.7999999999999995E-2</v>
      </c>
      <c r="P13" s="14">
        <v>11055934.699999999</v>
      </c>
      <c r="Q13" s="13">
        <v>8.7499999999999994E-2</v>
      </c>
      <c r="R13" s="21">
        <v>0</v>
      </c>
      <c r="S13" s="21">
        <v>0</v>
      </c>
      <c r="T13" s="14">
        <v>33167804.09</v>
      </c>
      <c r="U13" s="13">
        <v>8.7499999999999994E-2</v>
      </c>
    </row>
    <row r="14" spans="1:23" ht="17.25" x14ac:dyDescent="0.25">
      <c r="A14" s="3" t="s">
        <v>21</v>
      </c>
      <c r="B14" s="14">
        <v>229106823.66</v>
      </c>
      <c r="C14" s="13">
        <v>5.0299999999999997E-2</v>
      </c>
      <c r="D14" s="14">
        <v>3285720880.6900001</v>
      </c>
      <c r="E14" s="13">
        <v>2.8999999999999998E-3</v>
      </c>
      <c r="F14" s="19">
        <v>277062314.88999999</v>
      </c>
      <c r="G14" s="13">
        <v>4.0599999999999997E-2</v>
      </c>
      <c r="H14" s="19">
        <v>4137099531.48</v>
      </c>
      <c r="I14" s="13">
        <v>1.8100000000000002E-2</v>
      </c>
      <c r="J14" s="14">
        <v>7209560374.2799997</v>
      </c>
      <c r="K14" s="13">
        <v>2.46E-2</v>
      </c>
      <c r="L14" s="14">
        <v>1027057123.38</v>
      </c>
      <c r="M14" s="13">
        <v>7.5899999999999995E-2</v>
      </c>
      <c r="N14" s="14">
        <v>2975116461.5100002</v>
      </c>
      <c r="O14" s="13">
        <v>4.4000000000000003E-3</v>
      </c>
      <c r="P14" s="14">
        <v>1463170623.23</v>
      </c>
      <c r="Q14" s="13">
        <v>2.93E-2</v>
      </c>
      <c r="R14" s="14">
        <v>1908413143.3800001</v>
      </c>
      <c r="S14" s="13">
        <v>4.9500000000000002E-2</v>
      </c>
      <c r="T14" s="14">
        <v>4266346489.1500001</v>
      </c>
      <c r="U14" s="13">
        <v>1.9099999999999999E-2</v>
      </c>
    </row>
    <row r="15" spans="1:23" ht="17.25" x14ac:dyDescent="0.25">
      <c r="A15" s="3" t="s">
        <v>22</v>
      </c>
      <c r="B15" s="14">
        <v>968252126.22000003</v>
      </c>
      <c r="C15" s="13">
        <v>9.1800000000000007E-2</v>
      </c>
      <c r="D15" s="14">
        <v>17869397323.84</v>
      </c>
      <c r="E15" s="20">
        <v>9.1999999999999998E-2</v>
      </c>
      <c r="F15" s="19">
        <v>251122040.72999999</v>
      </c>
      <c r="G15" s="20">
        <v>9.2100000000000001E-2</v>
      </c>
      <c r="H15" s="19">
        <v>20834542222.07</v>
      </c>
      <c r="I15" s="20">
        <v>9.3399999999999997E-2</v>
      </c>
      <c r="J15" s="19">
        <v>11809515239.99</v>
      </c>
      <c r="K15" s="20">
        <v>9.3200000000000005E-2</v>
      </c>
      <c r="L15" s="19">
        <v>1251198155.25</v>
      </c>
      <c r="M15" s="20">
        <v>9.3700000000000006E-2</v>
      </c>
      <c r="N15" s="19">
        <v>18522423972.439999</v>
      </c>
      <c r="O15" s="20">
        <v>9.3200000000000005E-2</v>
      </c>
      <c r="P15" s="19">
        <v>1721222571.46</v>
      </c>
      <c r="Q15" s="20">
        <v>9.1700000000000004E-2</v>
      </c>
      <c r="R15" s="19">
        <v>6792000815.1199999</v>
      </c>
      <c r="S15" s="20">
        <v>0.1193</v>
      </c>
      <c r="T15" s="19">
        <v>7817781650.0299997</v>
      </c>
      <c r="U15" s="20">
        <v>9.3100000000000002E-2</v>
      </c>
      <c r="V15" s="7"/>
      <c r="W15" s="7"/>
    </row>
    <row r="16" spans="1:23" s="7" customFormat="1" ht="19.5" customHeight="1" x14ac:dyDescent="0.25">
      <c r="A16" s="3" t="s">
        <v>23</v>
      </c>
      <c r="B16" s="21">
        <v>0</v>
      </c>
      <c r="C16" s="21">
        <v>0</v>
      </c>
      <c r="D16" s="14">
        <v>6704936026.8699999</v>
      </c>
      <c r="E16" s="39">
        <v>4.9000000000000002E-2</v>
      </c>
      <c r="F16" s="37">
        <v>131505424.18000001</v>
      </c>
      <c r="G16" s="20">
        <v>0.10630000000000001</v>
      </c>
      <c r="H16" s="37">
        <v>23433005085.68</v>
      </c>
      <c r="I16" s="20">
        <v>6.7599999999999993E-2</v>
      </c>
      <c r="J16" s="19">
        <v>4993208111.9200001</v>
      </c>
      <c r="K16" s="20">
        <v>5.1799999999999999E-2</v>
      </c>
      <c r="L16" s="22">
        <v>0</v>
      </c>
      <c r="M16" s="22">
        <v>0</v>
      </c>
      <c r="N16" s="19">
        <v>5976743342.6300001</v>
      </c>
      <c r="O16" s="20">
        <v>7.7100000000000002E-2</v>
      </c>
      <c r="P16" s="22">
        <v>0</v>
      </c>
      <c r="Q16" s="22">
        <v>0</v>
      </c>
      <c r="R16" s="22">
        <v>0</v>
      </c>
      <c r="S16" s="22">
        <v>0</v>
      </c>
      <c r="T16" s="19">
        <v>1854476204.8299999</v>
      </c>
      <c r="U16" s="20">
        <v>6.7199999999999996E-2</v>
      </c>
    </row>
    <row r="17" spans="1:21" s="25" customFormat="1" ht="32.25" x14ac:dyDescent="0.25">
      <c r="A17" s="3" t="s">
        <v>37</v>
      </c>
      <c r="B17" s="21">
        <v>0</v>
      </c>
      <c r="C17" s="21">
        <v>0</v>
      </c>
      <c r="D17" s="14">
        <v>5900423678.25</v>
      </c>
      <c r="E17" s="39">
        <v>0.1024</v>
      </c>
      <c r="F17" s="21">
        <v>0</v>
      </c>
      <c r="G17" s="21">
        <v>0</v>
      </c>
      <c r="H17" s="38">
        <v>1388879641.8</v>
      </c>
      <c r="I17" s="13">
        <v>0.1024</v>
      </c>
      <c r="J17" s="37">
        <v>1542019830</v>
      </c>
      <c r="K17" s="39">
        <v>0.1087</v>
      </c>
      <c r="L17" s="21">
        <v>0</v>
      </c>
      <c r="M17" s="21">
        <v>0</v>
      </c>
      <c r="N17" s="14">
        <v>1653428145</v>
      </c>
      <c r="O17" s="13">
        <v>0.1024</v>
      </c>
      <c r="P17" s="21">
        <v>0</v>
      </c>
      <c r="Q17" s="21">
        <v>0</v>
      </c>
      <c r="R17" s="21">
        <v>0</v>
      </c>
      <c r="S17" s="21">
        <v>0</v>
      </c>
      <c r="T17" s="21">
        <v>0</v>
      </c>
      <c r="U17" s="21">
        <v>0</v>
      </c>
    </row>
    <row r="18" spans="1:21" s="25" customFormat="1" x14ac:dyDescent="0.25">
      <c r="A18" s="3" t="s">
        <v>46</v>
      </c>
      <c r="B18" s="21">
        <v>0</v>
      </c>
      <c r="C18" s="21">
        <v>0</v>
      </c>
      <c r="D18" s="14">
        <v>1680111296.71</v>
      </c>
      <c r="E18" s="39">
        <v>6.3799999999999996E-2</v>
      </c>
      <c r="F18" s="21">
        <v>0</v>
      </c>
      <c r="G18" s="21">
        <v>0</v>
      </c>
      <c r="H18" s="21">
        <v>0</v>
      </c>
      <c r="I18" s="21">
        <v>0</v>
      </c>
      <c r="J18" s="21">
        <v>0</v>
      </c>
      <c r="K18" s="21">
        <v>0</v>
      </c>
      <c r="L18" s="21">
        <v>0</v>
      </c>
      <c r="M18" s="21">
        <v>0</v>
      </c>
      <c r="N18" s="14">
        <v>4721300255.0600004</v>
      </c>
      <c r="O18" s="13">
        <v>6.3899999999999998E-2</v>
      </c>
      <c r="P18" s="21">
        <v>0</v>
      </c>
      <c r="Q18" s="21">
        <v>0</v>
      </c>
      <c r="R18" s="37">
        <v>302807781.88</v>
      </c>
      <c r="S18" s="13">
        <v>6.3299999999999995E-2</v>
      </c>
      <c r="T18" s="21">
        <v>0</v>
      </c>
      <c r="U18" s="21">
        <v>0</v>
      </c>
    </row>
    <row r="19" spans="1:21" ht="17.25" x14ac:dyDescent="0.25">
      <c r="A19" s="3" t="s">
        <v>24</v>
      </c>
      <c r="B19" s="38">
        <v>1177161219.2</v>
      </c>
      <c r="C19" s="13">
        <v>8.5699999999999998E-2</v>
      </c>
      <c r="D19" s="14">
        <v>28400306280.990002</v>
      </c>
      <c r="E19" s="20">
        <v>8.4500000000000006E-2</v>
      </c>
      <c r="F19" s="19">
        <v>592363759.74000001</v>
      </c>
      <c r="G19" s="34">
        <v>8.8200000000000001E-2</v>
      </c>
      <c r="H19" s="19">
        <v>51878999160.639999</v>
      </c>
      <c r="I19" s="13"/>
      <c r="J19" s="19">
        <v>18565215243.490002</v>
      </c>
      <c r="K19" s="20">
        <v>8.6999999999999994E-2</v>
      </c>
      <c r="L19" s="19">
        <v>1760618491.3299999</v>
      </c>
      <c r="M19" s="13">
        <v>8.6800000000000002E-2</v>
      </c>
      <c r="N19" s="14">
        <v>18334671396.119999</v>
      </c>
      <c r="O19" s="13">
        <v>8.4900000000000003E-2</v>
      </c>
      <c r="P19" s="19">
        <v>4806809410.7799997</v>
      </c>
      <c r="Q19" s="20">
        <v>8.6800000000000002E-2</v>
      </c>
      <c r="R19" s="19">
        <v>4831723114.3800001</v>
      </c>
      <c r="S19" s="13">
        <v>8.5300000000000001E-2</v>
      </c>
      <c r="T19" s="14">
        <v>6281508134.5500002</v>
      </c>
      <c r="U19" s="13">
        <v>8.8200000000000001E-2</v>
      </c>
    </row>
    <row r="20" spans="1:21" ht="32.25" x14ac:dyDescent="0.25">
      <c r="A20" s="3" t="s">
        <v>25</v>
      </c>
      <c r="B20" s="21">
        <v>0</v>
      </c>
      <c r="C20" s="21">
        <v>0</v>
      </c>
      <c r="D20" s="14">
        <v>677047702.11000001</v>
      </c>
      <c r="E20" s="20">
        <v>0.13830000000000001</v>
      </c>
      <c r="F20" s="37">
        <v>22765818.510000002</v>
      </c>
      <c r="G20" s="20">
        <v>0.13830000000000001</v>
      </c>
      <c r="H20" s="37">
        <v>1963551846.49</v>
      </c>
      <c r="I20" s="20">
        <v>0.13830000000000001</v>
      </c>
      <c r="J20" s="19">
        <v>682974555.30999994</v>
      </c>
      <c r="K20" s="20">
        <v>0.13830000000000001</v>
      </c>
      <c r="L20" s="21">
        <v>0</v>
      </c>
      <c r="M20" s="21">
        <v>0</v>
      </c>
      <c r="N20" s="14">
        <v>358570520.19999999</v>
      </c>
      <c r="O20" s="20">
        <v>0.13830000000000001</v>
      </c>
      <c r="P20" s="21">
        <v>0</v>
      </c>
      <c r="Q20" s="21">
        <v>0</v>
      </c>
      <c r="R20" s="21">
        <v>0</v>
      </c>
      <c r="S20" s="21">
        <v>0</v>
      </c>
      <c r="T20" s="21">
        <v>0</v>
      </c>
      <c r="U20" s="21">
        <v>0</v>
      </c>
    </row>
    <row r="21" spans="1:21" ht="30" x14ac:dyDescent="0.25">
      <c r="A21" s="3" t="s">
        <v>26</v>
      </c>
      <c r="B21" s="21">
        <v>0</v>
      </c>
      <c r="C21" s="21">
        <v>0</v>
      </c>
      <c r="D21" s="21">
        <v>0</v>
      </c>
      <c r="E21" s="21">
        <v>0</v>
      </c>
      <c r="F21" s="21">
        <v>0</v>
      </c>
      <c r="G21" s="21">
        <v>0</v>
      </c>
      <c r="H21" s="21">
        <v>0</v>
      </c>
      <c r="I21" s="21">
        <v>0</v>
      </c>
      <c r="J21" s="19">
        <v>598054596.14999998</v>
      </c>
      <c r="K21" s="20">
        <v>0.105</v>
      </c>
      <c r="L21" s="21">
        <v>0</v>
      </c>
      <c r="M21" s="21">
        <v>0</v>
      </c>
      <c r="N21" s="21">
        <v>0</v>
      </c>
      <c r="O21" s="21">
        <v>0</v>
      </c>
      <c r="P21" s="21">
        <v>0</v>
      </c>
      <c r="Q21" s="21">
        <v>0</v>
      </c>
      <c r="R21" s="21">
        <v>0</v>
      </c>
      <c r="S21" s="21">
        <v>0</v>
      </c>
      <c r="T21" s="14">
        <v>635102226</v>
      </c>
      <c r="U21" s="13">
        <v>0.105</v>
      </c>
    </row>
    <row r="22" spans="1:21" ht="16.5" customHeight="1" x14ac:dyDescent="0.25">
      <c r="A22" s="2" t="s">
        <v>27</v>
      </c>
      <c r="B22" s="6">
        <f>+SUM(B10:B21)</f>
        <v>6305256253.9200001</v>
      </c>
      <c r="C22" s="1">
        <f>+SUMPRODUCT(B10:B21,C10:C21/B22)</f>
        <v>9.2747283624378729E-2</v>
      </c>
      <c r="D22" s="6">
        <f>SUM(D10:D21)</f>
        <v>150394137507.38998</v>
      </c>
      <c r="E22" s="1">
        <f>+SUMPRODUCT(D10:D21,E10:E21/D22)</f>
        <v>7.44993360224743E-2</v>
      </c>
      <c r="F22" s="40">
        <f t="shared" ref="F22" si="0">SUM(F10:F21)</f>
        <v>2923028705.4300003</v>
      </c>
      <c r="G22" s="1">
        <f t="shared" ref="G22" si="1">+SUMPRODUCT(F10:F21,G10:G21/F22)</f>
        <v>9.1576999575653448E-2</v>
      </c>
      <c r="H22" s="40">
        <f t="shared" ref="H22" si="2">SUM(H10:H21)</f>
        <v>224156525968.07996</v>
      </c>
      <c r="I22" s="1">
        <f t="shared" ref="I22" si="3">+SUMPRODUCT(H10:H21,I10:I21/H22)</f>
        <v>5.738735938319927E-2</v>
      </c>
      <c r="J22" s="6">
        <f>SUM(J10:J21)</f>
        <v>111007334482.52</v>
      </c>
      <c r="K22" s="1">
        <f>+SUMPRODUCT(J10:J21,K10:K21/J22)</f>
        <v>7.9454346498735062E-2</v>
      </c>
      <c r="L22" s="6">
        <f>SUM(L10:L21)</f>
        <v>6175515994.8800001</v>
      </c>
      <c r="M22" s="1">
        <f>+SUMPRODUCT(L10:L21,M10:M21/L22)</f>
        <v>8.9767848182576548E-2</v>
      </c>
      <c r="N22" s="6">
        <f>SUM(N10:N21)</f>
        <v>138245273169.64001</v>
      </c>
      <c r="O22" s="1">
        <f>+SUMPRODUCT(N10:N21,O10:O21/N22)</f>
        <v>7.5444336112762078E-2</v>
      </c>
      <c r="P22" s="6">
        <f>SUM(P10:P21)</f>
        <v>17081713774</v>
      </c>
      <c r="Q22" s="1">
        <f>+SUMPRODUCT(P10:P21,Q10:Q21/P22)</f>
        <v>7.9405004941236285E-2</v>
      </c>
      <c r="R22" s="6">
        <f>SUM(R10:R21)</f>
        <v>23835811067.389999</v>
      </c>
      <c r="S22" s="1">
        <f>+SUMPRODUCT(R10:R21,S10:S21/R22)</f>
        <v>9.029700060772991E-2</v>
      </c>
      <c r="T22" s="6">
        <f>SUM(T10:T21)</f>
        <v>45044133354.950005</v>
      </c>
      <c r="U22" s="1">
        <f>+SUMPRODUCT(T10:T21,U10:U21/T22)</f>
        <v>7.5520404486822568E-2</v>
      </c>
    </row>
    <row r="23" spans="1:21" x14ac:dyDescent="0.25">
      <c r="B23" s="27"/>
      <c r="D23" s="27"/>
      <c r="F23" s="31"/>
      <c r="H23" s="32"/>
      <c r="J23" s="32"/>
      <c r="L23" s="32"/>
      <c r="N23" s="32"/>
      <c r="P23" s="33"/>
      <c r="R23" s="31"/>
      <c r="T23" s="32"/>
    </row>
    <row r="24" spans="1:21" ht="18" customHeight="1" x14ac:dyDescent="0.25">
      <c r="A24" s="54"/>
      <c r="B24" s="54"/>
      <c r="C24" s="54"/>
      <c r="D24" s="54"/>
      <c r="E24" s="54"/>
      <c r="F24" s="54"/>
      <c r="G24" s="54"/>
      <c r="H24" s="54"/>
      <c r="I24" s="54"/>
      <c r="J24" s="54"/>
      <c r="K24" s="54"/>
      <c r="T24" s="36"/>
    </row>
    <row r="25" spans="1:21" ht="18" customHeight="1" x14ac:dyDescent="0.25">
      <c r="A25" s="54" t="s">
        <v>28</v>
      </c>
      <c r="B25" s="54"/>
      <c r="C25" s="54"/>
      <c r="D25" s="54"/>
      <c r="E25" s="54"/>
      <c r="F25" s="54"/>
      <c r="G25" s="54"/>
      <c r="H25" s="54"/>
      <c r="I25" s="54"/>
      <c r="J25" s="54"/>
      <c r="K25" s="54"/>
      <c r="T25" s="35"/>
    </row>
    <row r="26" spans="1:21" x14ac:dyDescent="0.25">
      <c r="A26" s="54" t="s">
        <v>29</v>
      </c>
      <c r="B26" s="54"/>
      <c r="C26" s="54"/>
      <c r="D26" s="54"/>
      <c r="E26" s="54"/>
      <c r="F26" s="54"/>
      <c r="G26" s="54"/>
      <c r="H26" s="54"/>
      <c r="I26" s="54"/>
      <c r="J26" s="54"/>
      <c r="K26" s="54"/>
      <c r="T26" s="35"/>
    </row>
    <row r="27" spans="1:21" x14ac:dyDescent="0.25">
      <c r="A27" s="41" t="s">
        <v>30</v>
      </c>
      <c r="B27" s="41"/>
      <c r="C27" s="41"/>
      <c r="D27" s="41"/>
      <c r="E27" s="41"/>
      <c r="F27" s="41"/>
      <c r="G27" s="41"/>
      <c r="H27" s="41"/>
      <c r="I27" s="41"/>
      <c r="J27" s="41"/>
      <c r="K27" s="41"/>
    </row>
    <row r="28" spans="1:21" ht="40.5" customHeight="1" x14ac:dyDescent="0.25">
      <c r="A28" s="54" t="s">
        <v>42</v>
      </c>
      <c r="B28" s="54"/>
      <c r="C28" s="54"/>
      <c r="D28" s="54"/>
      <c r="E28" s="54"/>
      <c r="F28" s="54"/>
      <c r="G28" s="54"/>
      <c r="H28" s="54"/>
      <c r="I28" s="54"/>
      <c r="J28" s="54"/>
      <c r="K28" s="54"/>
    </row>
    <row r="29" spans="1:21" x14ac:dyDescent="0.25">
      <c r="A29" s="54" t="s">
        <v>47</v>
      </c>
      <c r="B29" s="54"/>
      <c r="C29" s="54"/>
      <c r="D29" s="54"/>
      <c r="E29" s="54"/>
      <c r="F29" s="54"/>
      <c r="G29" s="54"/>
      <c r="H29" s="54"/>
      <c r="I29" s="54"/>
      <c r="J29" s="54"/>
      <c r="K29" s="54"/>
    </row>
    <row r="30" spans="1:21" ht="17.25" customHeight="1" x14ac:dyDescent="0.25">
      <c r="A30" s="54"/>
      <c r="B30" s="54"/>
      <c r="C30" s="54"/>
      <c r="D30" s="54"/>
      <c r="E30" s="54"/>
      <c r="F30" s="54"/>
      <c r="G30" s="54"/>
      <c r="H30" s="54"/>
      <c r="I30" s="54"/>
      <c r="J30" s="54"/>
      <c r="K30" s="54"/>
    </row>
    <row r="31" spans="1:21" x14ac:dyDescent="0.25">
      <c r="A31" s="54"/>
      <c r="B31" s="54"/>
      <c r="C31" s="54"/>
      <c r="D31" s="54"/>
      <c r="E31" s="54"/>
      <c r="F31" s="54"/>
      <c r="G31" s="54"/>
      <c r="H31" s="54"/>
      <c r="I31" s="54"/>
      <c r="J31" s="54"/>
      <c r="K31" s="54"/>
      <c r="S31" s="30"/>
    </row>
  </sheetData>
  <mergeCells count="23">
    <mergeCell ref="T7:U8"/>
    <mergeCell ref="A1:K1"/>
    <mergeCell ref="A2:U2"/>
    <mergeCell ref="A3:U3"/>
    <mergeCell ref="A4:U4"/>
    <mergeCell ref="A5:U5"/>
    <mergeCell ref="A7:A9"/>
    <mergeCell ref="B7:C8"/>
    <mergeCell ref="D7:E8"/>
    <mergeCell ref="F7:G8"/>
    <mergeCell ref="H7:I8"/>
    <mergeCell ref="J7:K8"/>
    <mergeCell ref="L7:M8"/>
    <mergeCell ref="N7:O8"/>
    <mergeCell ref="P7:Q8"/>
    <mergeCell ref="R7:S8"/>
    <mergeCell ref="A31:K31"/>
    <mergeCell ref="A24:K24"/>
    <mergeCell ref="A25:K25"/>
    <mergeCell ref="A26:K26"/>
    <mergeCell ref="A28:K28"/>
    <mergeCell ref="A29:K29"/>
    <mergeCell ref="A30:K30"/>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
  <sheetViews>
    <sheetView showGridLines="0" tabSelected="1" zoomScale="90" zoomScaleNormal="90" workbookViewId="0">
      <pane xSplit="1" ySplit="9" topLeftCell="K10" activePane="bottomRight" state="frozen"/>
      <selection pane="topRight" activeCell="B1" sqref="B1"/>
      <selection pane="bottomLeft" activeCell="A10" sqref="A10"/>
      <selection pane="bottomRight" activeCell="O20" sqref="O20"/>
    </sheetView>
  </sheetViews>
  <sheetFormatPr baseColWidth="10" defaultColWidth="11.42578125" defaultRowHeight="15" x14ac:dyDescent="0.25"/>
  <cols>
    <col min="1" max="1" width="58.5703125" customWidth="1"/>
    <col min="2" max="2" width="17.5703125" bestFit="1" customWidth="1"/>
    <col min="3" max="3" width="9.42578125" bestFit="1" customWidth="1"/>
    <col min="4" max="4" width="20" bestFit="1" customWidth="1"/>
    <col min="5" max="5" width="9.42578125" bestFit="1" customWidth="1"/>
    <col min="6" max="6" width="17.5703125" bestFit="1" customWidth="1"/>
    <col min="7" max="7" width="9.42578125" bestFit="1" customWidth="1"/>
    <col min="8" max="8" width="20" bestFit="1" customWidth="1"/>
    <col min="9" max="9" width="9.42578125" bestFit="1" customWidth="1"/>
    <col min="10" max="10" width="20" bestFit="1" customWidth="1"/>
    <col min="11" max="11" width="9.42578125" bestFit="1" customWidth="1"/>
    <col min="12" max="12" width="18.85546875" bestFit="1" customWidth="1"/>
    <col min="13" max="13" width="9.42578125" bestFit="1" customWidth="1"/>
    <col min="14" max="14" width="20" bestFit="1" customWidth="1"/>
    <col min="15" max="15" width="9.42578125" bestFit="1" customWidth="1"/>
    <col min="16" max="16" width="18.85546875" style="7" bestFit="1" customWidth="1"/>
    <col min="17" max="17" width="9.42578125" customWidth="1"/>
    <col min="18" max="18" width="19" bestFit="1" customWidth="1"/>
    <col min="19" max="19" width="9.42578125" bestFit="1" customWidth="1"/>
    <col min="20" max="20" width="19.42578125" bestFit="1" customWidth="1"/>
    <col min="21" max="21" width="9.42578125" bestFit="1" customWidth="1"/>
  </cols>
  <sheetData>
    <row r="1" spans="1:23" x14ac:dyDescent="0.25">
      <c r="A1" s="48"/>
      <c r="B1" s="48"/>
      <c r="C1" s="48"/>
      <c r="D1" s="48"/>
      <c r="E1" s="48"/>
      <c r="F1" s="48"/>
      <c r="G1" s="48"/>
      <c r="H1" s="48"/>
      <c r="I1" s="48"/>
      <c r="J1" s="48"/>
      <c r="K1" s="48"/>
    </row>
    <row r="2" spans="1:23" x14ac:dyDescent="0.25">
      <c r="A2" s="49" t="s">
        <v>0</v>
      </c>
      <c r="B2" s="49"/>
      <c r="C2" s="49"/>
      <c r="D2" s="49"/>
      <c r="E2" s="49"/>
      <c r="F2" s="49"/>
      <c r="G2" s="49"/>
      <c r="H2" s="49"/>
      <c r="I2" s="49"/>
      <c r="J2" s="49"/>
      <c r="K2" s="49"/>
      <c r="L2" s="49"/>
      <c r="M2" s="49"/>
      <c r="N2" s="49"/>
      <c r="O2" s="49"/>
      <c r="P2" s="49"/>
      <c r="Q2" s="49"/>
      <c r="R2" s="49"/>
      <c r="S2" s="49"/>
      <c r="T2" s="49"/>
      <c r="U2" s="49"/>
    </row>
    <row r="3" spans="1:23" x14ac:dyDescent="0.25">
      <c r="A3" s="49" t="s">
        <v>1</v>
      </c>
      <c r="B3" s="49"/>
      <c r="C3" s="49"/>
      <c r="D3" s="49"/>
      <c r="E3" s="49"/>
      <c r="F3" s="49"/>
      <c r="G3" s="49"/>
      <c r="H3" s="49"/>
      <c r="I3" s="49"/>
      <c r="J3" s="49"/>
      <c r="K3" s="49"/>
      <c r="L3" s="49"/>
      <c r="M3" s="49"/>
      <c r="N3" s="49"/>
      <c r="O3" s="49"/>
      <c r="P3" s="49"/>
      <c r="Q3" s="49"/>
      <c r="R3" s="49"/>
      <c r="S3" s="49"/>
      <c r="T3" s="49"/>
      <c r="U3" s="49"/>
    </row>
    <row r="4" spans="1:23" x14ac:dyDescent="0.25">
      <c r="A4" s="49" t="s">
        <v>49</v>
      </c>
      <c r="B4" s="49"/>
      <c r="C4" s="49"/>
      <c r="D4" s="49"/>
      <c r="E4" s="49"/>
      <c r="F4" s="49"/>
      <c r="G4" s="49"/>
      <c r="H4" s="49"/>
      <c r="I4" s="49"/>
      <c r="J4" s="49"/>
      <c r="K4" s="49"/>
      <c r="L4" s="49"/>
      <c r="M4" s="49"/>
      <c r="N4" s="49"/>
      <c r="O4" s="49"/>
      <c r="P4" s="49"/>
      <c r="Q4" s="49"/>
      <c r="R4" s="49"/>
      <c r="S4" s="49"/>
      <c r="T4" s="49"/>
      <c r="U4" s="49"/>
    </row>
    <row r="5" spans="1:23" x14ac:dyDescent="0.25">
      <c r="A5" s="50" t="s">
        <v>3</v>
      </c>
      <c r="B5" s="50"/>
      <c r="C5" s="50"/>
      <c r="D5" s="50"/>
      <c r="E5" s="50"/>
      <c r="F5" s="50"/>
      <c r="G5" s="50"/>
      <c r="H5" s="50"/>
      <c r="I5" s="50"/>
      <c r="J5" s="50"/>
      <c r="K5" s="50"/>
      <c r="L5" s="50"/>
      <c r="M5" s="50"/>
      <c r="N5" s="50"/>
      <c r="O5" s="50"/>
      <c r="P5" s="50"/>
      <c r="Q5" s="50"/>
      <c r="R5" s="50"/>
      <c r="S5" s="50"/>
      <c r="T5" s="50"/>
      <c r="U5" s="50"/>
    </row>
    <row r="6" spans="1:23" x14ac:dyDescent="0.25">
      <c r="A6" s="5"/>
      <c r="B6" s="4"/>
      <c r="C6" s="4"/>
      <c r="D6" s="4"/>
      <c r="E6" s="4"/>
      <c r="F6" s="4"/>
      <c r="G6" s="4"/>
      <c r="H6" s="4"/>
      <c r="I6" s="4"/>
      <c r="J6" s="4"/>
      <c r="K6" s="4"/>
    </row>
    <row r="7" spans="1:23"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23" ht="24" customHeight="1" x14ac:dyDescent="0.25">
      <c r="A8" s="52"/>
      <c r="B8" s="46"/>
      <c r="C8" s="47"/>
      <c r="D8" s="46"/>
      <c r="E8" s="47"/>
      <c r="F8" s="46"/>
      <c r="G8" s="47"/>
      <c r="H8" s="46"/>
      <c r="I8" s="47"/>
      <c r="J8" s="46"/>
      <c r="K8" s="47"/>
      <c r="L8" s="46"/>
      <c r="M8" s="47"/>
      <c r="N8" s="46"/>
      <c r="O8" s="47"/>
      <c r="P8" s="46"/>
      <c r="Q8" s="47"/>
      <c r="R8" s="46"/>
      <c r="S8" s="47"/>
      <c r="T8" s="46"/>
      <c r="U8" s="47"/>
    </row>
    <row r="9" spans="1:23"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23" x14ac:dyDescent="0.25">
      <c r="A10" s="3" t="s">
        <v>17</v>
      </c>
      <c r="B10" s="14">
        <v>2529480351.4499998</v>
      </c>
      <c r="C10" s="13">
        <v>8.9993681388783192E-2</v>
      </c>
      <c r="D10" s="14">
        <v>75467300552.039993</v>
      </c>
      <c r="E10" s="13">
        <v>6.6953124773596301E-2</v>
      </c>
      <c r="F10" s="14">
        <v>804438951.76999998</v>
      </c>
      <c r="G10" s="13">
        <v>8.945692850146196E-2</v>
      </c>
      <c r="H10" s="14">
        <v>100200348877.14</v>
      </c>
      <c r="I10" s="13">
        <v>6.7777000468521892E-2</v>
      </c>
      <c r="J10" s="14">
        <v>55225558383.089996</v>
      </c>
      <c r="K10" s="13">
        <v>7.8600000000000003E-2</v>
      </c>
      <c r="L10" s="14">
        <v>2101084606.6800001</v>
      </c>
      <c r="M10" s="13">
        <v>9.648571146896133E-2</v>
      </c>
      <c r="N10" s="14">
        <v>67232474533.300003</v>
      </c>
      <c r="O10" s="13">
        <v>6.8178447294661423E-2</v>
      </c>
      <c r="P10" s="14">
        <v>7161362091.9499998</v>
      </c>
      <c r="Q10" s="13">
        <v>8.0649850174665416E-2</v>
      </c>
      <c r="R10" s="14">
        <v>7585545403.79</v>
      </c>
      <c r="S10" s="13">
        <v>5.3655533161065694E-2</v>
      </c>
      <c r="T10" s="14">
        <v>19922644540.849998</v>
      </c>
      <c r="U10" s="13">
        <v>7.2626074663345239E-2</v>
      </c>
    </row>
    <row r="11" spans="1:23" ht="17.25" x14ac:dyDescent="0.25">
      <c r="A11" s="3" t="s">
        <v>18</v>
      </c>
      <c r="B11" s="14">
        <v>204229161.19</v>
      </c>
      <c r="C11" s="13">
        <v>9.5413832714010785E-2</v>
      </c>
      <c r="D11" s="14">
        <v>5114916725.3699999</v>
      </c>
      <c r="E11" s="13">
        <v>9.9715944470549642E-2</v>
      </c>
      <c r="F11" s="14">
        <v>97572394.480000004</v>
      </c>
      <c r="G11" s="13">
        <v>0.1021974323686384</v>
      </c>
      <c r="H11" s="14">
        <v>14355529962.360001</v>
      </c>
      <c r="I11" s="13">
        <v>8.4819729868032212E-2</v>
      </c>
      <c r="J11" s="14">
        <v>5506051447.2600002</v>
      </c>
      <c r="K11" s="13">
        <v>8.7725604669700072E-2</v>
      </c>
      <c r="L11" s="14">
        <v>47310382.700000003</v>
      </c>
      <c r="M11" s="13">
        <v>0.1</v>
      </c>
      <c r="N11" s="14">
        <v>12723946805.299999</v>
      </c>
      <c r="O11" s="13">
        <v>8.5200801927767328E-2</v>
      </c>
      <c r="P11" s="14">
        <v>852824020.29999995</v>
      </c>
      <c r="Q11" s="13">
        <v>7.4838945899704259E-2</v>
      </c>
      <c r="R11" s="14">
        <v>219969667.12</v>
      </c>
      <c r="S11" s="13">
        <v>0.1</v>
      </c>
      <c r="T11" s="14">
        <v>3229536252.0700002</v>
      </c>
      <c r="U11" s="13">
        <v>8.8897685948851557E-2</v>
      </c>
    </row>
    <row r="12" spans="1:23" x14ac:dyDescent="0.25">
      <c r="A12" s="3" t="s">
        <v>19</v>
      </c>
      <c r="B12" s="14">
        <v>1107667704.46</v>
      </c>
      <c r="C12" s="13">
        <v>0.11244144909702847</v>
      </c>
      <c r="D12" s="14">
        <v>6792556971.7200003</v>
      </c>
      <c r="E12" s="13">
        <v>8.2046056039112886E-2</v>
      </c>
      <c r="F12" s="38">
        <v>732562684.02999997</v>
      </c>
      <c r="G12" s="13">
        <v>0.10909267292314036</v>
      </c>
      <c r="H12" s="14">
        <v>10801087588.120001</v>
      </c>
      <c r="I12" s="13">
        <v>8.8578525286290094E-2</v>
      </c>
      <c r="J12" s="14">
        <v>6254717580.8699999</v>
      </c>
      <c r="K12" s="13">
        <v>8.6391232179552704E-2</v>
      </c>
      <c r="L12" s="21">
        <v>0</v>
      </c>
      <c r="M12" s="21">
        <v>0</v>
      </c>
      <c r="N12" s="14">
        <v>5234983695.8500004</v>
      </c>
      <c r="O12" s="13">
        <v>7.6919170857791389E-2</v>
      </c>
      <c r="P12" s="14">
        <v>1082465704.8800001</v>
      </c>
      <c r="Q12" s="13">
        <v>8.3095536959207211E-2</v>
      </c>
      <c r="R12" s="14">
        <v>2200754935.2199998</v>
      </c>
      <c r="S12" s="13">
        <v>0.1050250479798807</v>
      </c>
      <c r="T12" s="14">
        <v>1492352455.4100001</v>
      </c>
      <c r="U12" s="13">
        <v>7.433187284843655E-2</v>
      </c>
    </row>
    <row r="13" spans="1:23" x14ac:dyDescent="0.25">
      <c r="A13" s="3" t="s">
        <v>20</v>
      </c>
      <c r="B13" s="22">
        <v>0</v>
      </c>
      <c r="C13" s="22">
        <v>0</v>
      </c>
      <c r="D13" s="22">
        <v>0</v>
      </c>
      <c r="E13" s="22">
        <v>0</v>
      </c>
      <c r="F13" s="22">
        <v>0</v>
      </c>
      <c r="G13" s="22">
        <v>0</v>
      </c>
      <c r="H13" s="14">
        <v>127756258.75</v>
      </c>
      <c r="I13" s="13">
        <v>8.7999999999999995E-2</v>
      </c>
      <c r="J13" s="14">
        <v>242409452.63999999</v>
      </c>
      <c r="K13" s="13">
        <v>8.7816216032067837E-2</v>
      </c>
      <c r="L13" s="21">
        <v>0</v>
      </c>
      <c r="M13" s="21">
        <v>0</v>
      </c>
      <c r="N13" s="14">
        <v>142064959.72999999</v>
      </c>
      <c r="O13" s="13">
        <v>8.7999999999999995E-2</v>
      </c>
      <c r="P13" s="14">
        <v>11137742.77</v>
      </c>
      <c r="Q13" s="13">
        <v>8.7499999999999994E-2</v>
      </c>
      <c r="R13" s="22">
        <v>0</v>
      </c>
      <c r="S13" s="22">
        <v>0</v>
      </c>
      <c r="T13" s="14">
        <v>33413228.300000001</v>
      </c>
      <c r="U13" s="13">
        <v>8.7499999999999994E-2</v>
      </c>
    </row>
    <row r="14" spans="1:23" ht="17.25" x14ac:dyDescent="0.25">
      <c r="A14" s="3" t="s">
        <v>21</v>
      </c>
      <c r="B14" s="14">
        <v>332866079.61000001</v>
      </c>
      <c r="C14" s="13">
        <v>3.1844801056575139E-2</v>
      </c>
      <c r="D14" s="14">
        <v>1081614366.8399999</v>
      </c>
      <c r="E14" s="13">
        <v>2.4935147009045896E-3</v>
      </c>
      <c r="F14" s="19">
        <v>351552284.45999998</v>
      </c>
      <c r="G14" s="13">
        <v>4.6164455084122209E-2</v>
      </c>
      <c r="H14" s="19">
        <v>2834969415.04</v>
      </c>
      <c r="I14" s="13">
        <v>1.2805230271390087E-2</v>
      </c>
      <c r="J14" s="14">
        <v>5879859878.4200001</v>
      </c>
      <c r="K14" s="13">
        <v>1.625413857892323E-2</v>
      </c>
      <c r="L14" s="14">
        <v>1046340673.25</v>
      </c>
      <c r="M14" s="13">
        <v>7.449228709039421E-2</v>
      </c>
      <c r="N14" s="14">
        <v>3880808266.9499998</v>
      </c>
      <c r="O14" s="13">
        <v>3.515933259627652E-3</v>
      </c>
      <c r="P14" s="14">
        <v>1409888918.99</v>
      </c>
      <c r="Q14" s="13">
        <v>3.1382192412095701E-2</v>
      </c>
      <c r="R14" s="14">
        <v>1837833596.9400001</v>
      </c>
      <c r="S14" s="13">
        <v>5.1439891087972055E-2</v>
      </c>
      <c r="T14" s="14">
        <v>4368223211.6999998</v>
      </c>
      <c r="U14" s="13">
        <v>1.971152626460863E-2</v>
      </c>
    </row>
    <row r="15" spans="1:23" ht="17.25" x14ac:dyDescent="0.25">
      <c r="A15" s="3" t="s">
        <v>22</v>
      </c>
      <c r="B15" s="14">
        <v>966904971.65999997</v>
      </c>
      <c r="C15" s="13">
        <v>9.1841977239484479E-2</v>
      </c>
      <c r="D15" s="14">
        <v>17798348581.27</v>
      </c>
      <c r="E15" s="13">
        <v>9.2032846857761405E-2</v>
      </c>
      <c r="F15" s="19">
        <v>250978343.66</v>
      </c>
      <c r="G15" s="20">
        <v>9.2118308755942818E-2</v>
      </c>
      <c r="H15" s="19">
        <v>20762195616.959999</v>
      </c>
      <c r="I15" s="20">
        <v>9.3459479200587239E-2</v>
      </c>
      <c r="J15" s="19">
        <v>11810219346.809999</v>
      </c>
      <c r="K15" s="20">
        <v>9.3157413605217107E-2</v>
      </c>
      <c r="L15" s="19">
        <v>1260755069.7</v>
      </c>
      <c r="M15" s="20">
        <v>9.3728356988467265E-2</v>
      </c>
      <c r="N15" s="14">
        <v>18456223759.48</v>
      </c>
      <c r="O15" s="13">
        <v>9.3257591788698163E-2</v>
      </c>
      <c r="P15" s="14">
        <v>1715906481.26</v>
      </c>
      <c r="Q15" s="13">
        <v>9.166204022580432E-2</v>
      </c>
      <c r="R15" s="14">
        <v>6804016141.79</v>
      </c>
      <c r="S15" s="13">
        <v>0.11922909251867944</v>
      </c>
      <c r="T15" s="14">
        <v>7820118495.0799999</v>
      </c>
      <c r="U15" s="13">
        <v>9.3089348203747035E-2</v>
      </c>
      <c r="V15" s="7"/>
      <c r="W15" s="7"/>
    </row>
    <row r="16" spans="1:23" s="7" customFormat="1" ht="19.5" customHeight="1" x14ac:dyDescent="0.25">
      <c r="A16" s="3" t="s">
        <v>23</v>
      </c>
      <c r="B16" s="22">
        <v>0</v>
      </c>
      <c r="C16" s="22">
        <v>0</v>
      </c>
      <c r="D16" s="14">
        <v>7381127636.4499998</v>
      </c>
      <c r="E16" s="13">
        <v>3.0981442749402052E-2</v>
      </c>
      <c r="F16" s="37">
        <v>132132127.7</v>
      </c>
      <c r="G16" s="20">
        <v>0.10507360190641962</v>
      </c>
      <c r="H16" s="37">
        <v>25940911529.709999</v>
      </c>
      <c r="I16" s="20">
        <v>0.18990391657848202</v>
      </c>
      <c r="J16" s="19">
        <v>5361685676.71</v>
      </c>
      <c r="K16" s="20">
        <v>4.8059599287358465E-2</v>
      </c>
      <c r="L16" s="22">
        <v>0</v>
      </c>
      <c r="M16" s="22">
        <v>0</v>
      </c>
      <c r="N16" s="14">
        <v>6163325335.5200005</v>
      </c>
      <c r="O16" s="13">
        <v>7.5923556763929242E-2</v>
      </c>
      <c r="P16" s="22">
        <v>0</v>
      </c>
      <c r="Q16" s="22">
        <v>0</v>
      </c>
      <c r="R16" s="22">
        <v>0</v>
      </c>
      <c r="S16" s="22">
        <v>0</v>
      </c>
      <c r="T16" s="14">
        <v>1858012376.45</v>
      </c>
      <c r="U16" s="13">
        <v>6.514738270667185E-2</v>
      </c>
    </row>
    <row r="17" spans="1:21" s="25" customFormat="1" ht="32.25" x14ac:dyDescent="0.25">
      <c r="A17" s="3" t="s">
        <v>37</v>
      </c>
      <c r="B17" s="22">
        <v>0</v>
      </c>
      <c r="C17" s="22">
        <v>0</v>
      </c>
      <c r="D17" s="14">
        <v>5024192659.29</v>
      </c>
      <c r="E17" s="13">
        <v>9.7517690000000004E-2</v>
      </c>
      <c r="F17" s="21">
        <v>0</v>
      </c>
      <c r="G17" s="21">
        <v>0</v>
      </c>
      <c r="H17" s="38">
        <v>1454313848.4000001</v>
      </c>
      <c r="I17" s="13">
        <v>9.7500000000000003E-2</v>
      </c>
      <c r="J17" s="37">
        <v>1555935660</v>
      </c>
      <c r="K17" s="39">
        <v>0.10875</v>
      </c>
      <c r="L17" s="21">
        <v>0</v>
      </c>
      <c r="M17" s="21">
        <v>0</v>
      </c>
      <c r="N17" s="14">
        <v>1731326010</v>
      </c>
      <c r="O17" s="13">
        <v>9.7500000000000003E-2</v>
      </c>
      <c r="P17" s="22">
        <v>0</v>
      </c>
      <c r="Q17" s="22">
        <v>0</v>
      </c>
      <c r="R17" s="22">
        <v>0</v>
      </c>
      <c r="S17" s="22">
        <v>0</v>
      </c>
      <c r="T17" s="22">
        <v>0</v>
      </c>
      <c r="U17" s="22">
        <v>0</v>
      </c>
    </row>
    <row r="18" spans="1:21" s="25" customFormat="1" x14ac:dyDescent="0.25">
      <c r="A18" s="3" t="s">
        <v>46</v>
      </c>
      <c r="B18" s="22">
        <v>0</v>
      </c>
      <c r="C18" s="22">
        <v>0</v>
      </c>
      <c r="D18" s="14">
        <v>1688827785.0799999</v>
      </c>
      <c r="E18" s="13">
        <v>6.3910353238607567E-2</v>
      </c>
      <c r="F18" s="21">
        <v>0</v>
      </c>
      <c r="G18" s="21">
        <v>0</v>
      </c>
      <c r="H18" s="21">
        <v>0</v>
      </c>
      <c r="I18" s="21">
        <v>0</v>
      </c>
      <c r="J18" s="21">
        <v>0</v>
      </c>
      <c r="K18" s="21">
        <v>0</v>
      </c>
      <c r="L18" s="21">
        <v>0</v>
      </c>
      <c r="M18" s="21">
        <v>0</v>
      </c>
      <c r="N18" s="14">
        <v>4937575767.7799997</v>
      </c>
      <c r="O18" s="13">
        <v>6.4249193725854511E-2</v>
      </c>
      <c r="P18" s="22">
        <v>0</v>
      </c>
      <c r="Q18" s="22">
        <v>0</v>
      </c>
      <c r="R18" s="14">
        <v>304391495.29000002</v>
      </c>
      <c r="S18" s="13">
        <v>6.3345070000000003E-2</v>
      </c>
      <c r="T18" s="22">
        <v>0</v>
      </c>
      <c r="U18" s="22">
        <v>0</v>
      </c>
    </row>
    <row r="19" spans="1:21" ht="17.25" x14ac:dyDescent="0.25">
      <c r="A19" s="3" t="s">
        <v>24</v>
      </c>
      <c r="B19" s="14">
        <v>1257929999.5799999</v>
      </c>
      <c r="C19" s="13">
        <v>8.1311939149594628E-2</v>
      </c>
      <c r="D19" s="14">
        <v>30977116587.970001</v>
      </c>
      <c r="E19" s="13">
        <v>8.2273204314339848E-2</v>
      </c>
      <c r="F19" s="19">
        <v>599597009.50999999</v>
      </c>
      <c r="G19" s="34">
        <v>8.5558064778383749E-2</v>
      </c>
      <c r="H19" s="19">
        <v>48677728271.199997</v>
      </c>
      <c r="I19" s="13">
        <v>8.5037309689402679E-2</v>
      </c>
      <c r="J19" s="19">
        <v>18744674817.43</v>
      </c>
      <c r="K19" s="20">
        <v>8.5484100057853299E-2</v>
      </c>
      <c r="L19" s="19">
        <v>1795209718.28</v>
      </c>
      <c r="M19" s="13">
        <v>8.2548629798816817E-2</v>
      </c>
      <c r="N19" s="14">
        <v>18467187635.48</v>
      </c>
      <c r="O19" s="13">
        <v>8.449209035753423E-2</v>
      </c>
      <c r="P19" s="14">
        <v>4848678249.6599998</v>
      </c>
      <c r="Q19" s="13">
        <v>8.4211671146257855E-2</v>
      </c>
      <c r="R19" s="14">
        <v>4874012504.3000002</v>
      </c>
      <c r="S19" s="13">
        <v>8.4651993269502443E-2</v>
      </c>
      <c r="T19" s="14">
        <v>6326838120.0500002</v>
      </c>
      <c r="U19" s="13">
        <v>8.8230773455956688E-2</v>
      </c>
    </row>
    <row r="20" spans="1:21" ht="32.25" x14ac:dyDescent="0.25">
      <c r="A20" s="3" t="s">
        <v>25</v>
      </c>
      <c r="B20" s="22">
        <v>0</v>
      </c>
      <c r="C20" s="22">
        <v>0</v>
      </c>
      <c r="D20" s="19">
        <v>686649151.10000002</v>
      </c>
      <c r="E20" s="20">
        <v>0.14441535681494289</v>
      </c>
      <c r="F20" s="37">
        <v>23088668.5</v>
      </c>
      <c r="G20" s="20">
        <v>0.15440000000000001</v>
      </c>
      <c r="H20" s="37">
        <v>1616206795.1400001</v>
      </c>
      <c r="I20" s="20">
        <v>0.13500000000000001</v>
      </c>
      <c r="J20" s="19">
        <v>892493173.61000001</v>
      </c>
      <c r="K20" s="20">
        <v>8.5999999999999993E-2</v>
      </c>
      <c r="L20" s="22">
        <v>0</v>
      </c>
      <c r="M20" s="22">
        <v>0</v>
      </c>
      <c r="N20" s="19">
        <v>363655533.48000002</v>
      </c>
      <c r="O20" s="20">
        <v>0.15440000000000001</v>
      </c>
      <c r="P20" s="22">
        <v>0</v>
      </c>
      <c r="Q20" s="22">
        <v>0</v>
      </c>
      <c r="R20" s="22">
        <v>0</v>
      </c>
      <c r="S20" s="22">
        <v>0</v>
      </c>
      <c r="T20" s="22">
        <v>0</v>
      </c>
      <c r="U20" s="22">
        <v>0</v>
      </c>
    </row>
    <row r="21" spans="1:21" ht="30" x14ac:dyDescent="0.25">
      <c r="A21" s="3" t="s">
        <v>26</v>
      </c>
      <c r="B21" s="22">
        <v>0</v>
      </c>
      <c r="C21" s="22">
        <v>0</v>
      </c>
      <c r="D21" s="21">
        <v>0</v>
      </c>
      <c r="E21" s="21">
        <v>0</v>
      </c>
      <c r="F21" s="21">
        <v>0</v>
      </c>
      <c r="G21" s="21">
        <v>0</v>
      </c>
      <c r="H21" s="21">
        <v>0</v>
      </c>
      <c r="I21" s="21">
        <v>0</v>
      </c>
      <c r="J21" s="19">
        <v>573332603.04999995</v>
      </c>
      <c r="K21" s="20">
        <v>0.105</v>
      </c>
      <c r="L21" s="21">
        <v>0</v>
      </c>
      <c r="M21" s="21">
        <v>0</v>
      </c>
      <c r="N21" s="21">
        <v>0</v>
      </c>
      <c r="O21" s="21">
        <v>0</v>
      </c>
      <c r="P21" s="22">
        <v>0</v>
      </c>
      <c r="Q21" s="22">
        <v>0</v>
      </c>
      <c r="R21" s="22">
        <v>0</v>
      </c>
      <c r="S21" s="22">
        <v>0</v>
      </c>
      <c r="T21" s="14">
        <v>608848782</v>
      </c>
      <c r="U21" s="13">
        <v>0.105</v>
      </c>
    </row>
    <row r="22" spans="1:21" x14ac:dyDescent="0.25">
      <c r="A22" s="3" t="s">
        <v>50</v>
      </c>
      <c r="B22" s="22">
        <v>0</v>
      </c>
      <c r="C22" s="22">
        <v>0</v>
      </c>
      <c r="D22" s="14">
        <v>167835522.46000001</v>
      </c>
      <c r="E22" s="13">
        <v>8.4000000000000005E-2</v>
      </c>
      <c r="F22" s="21">
        <v>0</v>
      </c>
      <c r="G22" s="21">
        <v>0</v>
      </c>
      <c r="H22" s="21">
        <v>0</v>
      </c>
      <c r="I22" s="21">
        <v>0</v>
      </c>
      <c r="J22" s="19">
        <v>167835522.46000001</v>
      </c>
      <c r="K22" s="20">
        <v>8.4000000000000005E-2</v>
      </c>
      <c r="L22" s="21">
        <v>0</v>
      </c>
      <c r="M22" s="21">
        <v>0</v>
      </c>
      <c r="N22" s="14">
        <v>167835522.46000001</v>
      </c>
      <c r="O22" s="13">
        <v>8.4000000000000005E-2</v>
      </c>
      <c r="P22" s="22">
        <v>0</v>
      </c>
      <c r="Q22" s="22">
        <v>0</v>
      </c>
      <c r="R22" s="22">
        <v>0</v>
      </c>
      <c r="S22" s="22">
        <v>0</v>
      </c>
      <c r="T22" s="22">
        <v>0</v>
      </c>
      <c r="U22" s="22">
        <v>0</v>
      </c>
    </row>
    <row r="23" spans="1:21" ht="16.5" customHeight="1" x14ac:dyDescent="0.25">
      <c r="A23" s="2" t="s">
        <v>27</v>
      </c>
      <c r="B23" s="6">
        <f>SUM(B10:B22)</f>
        <v>6399078267.9499998</v>
      </c>
      <c r="C23" s="1">
        <f>+SUMPRODUCT(B10:B22,C10:C22/B23)</f>
        <v>8.960017673041043E-2</v>
      </c>
      <c r="D23" s="6">
        <f t="shared" ref="D23" si="0">SUM(D10:D22)</f>
        <v>152180486539.58997</v>
      </c>
      <c r="E23" s="1">
        <f t="shared" ref="E23" si="1">+SUMPRODUCT(D10:D22,E10:E22/D23)</f>
        <v>7.3920445076269187E-2</v>
      </c>
      <c r="F23" s="6">
        <f t="shared" ref="F23" si="2">SUM(F10:F22)</f>
        <v>2991922464.1099997</v>
      </c>
      <c r="G23" s="1">
        <f t="shared" ref="G23" si="3">+SUMPRODUCT(F10:F22,G10:G22/F23)</f>
        <v>9.0226026737314058E-2</v>
      </c>
      <c r="H23" s="6">
        <f t="shared" ref="H23" si="4">SUM(H10:H22)</f>
        <v>226771048162.82001</v>
      </c>
      <c r="I23" s="1">
        <f t="shared" ref="I23" si="5">+SUMPRODUCT(H10:H22,I10:I22/H23)</f>
        <v>8.9867344568308388E-2</v>
      </c>
      <c r="J23" s="6">
        <f t="shared" ref="J23" si="6">SUM(J10:J22)</f>
        <v>112214773542.35002</v>
      </c>
      <c r="K23" s="1">
        <f t="shared" ref="K23" si="7">+SUMPRODUCT(J10:J22,K10:K22/J23)</f>
        <v>7.8077821094099303E-2</v>
      </c>
      <c r="L23" s="6">
        <f t="shared" ref="L23" si="8">SUM(L10:L22)</f>
        <v>6250700450.6099997</v>
      </c>
      <c r="M23" s="1">
        <f t="shared" ref="M23" si="9">+SUMPRODUCT(L10:L22,M10:M22/L23)</f>
        <v>8.8271802381387154E-2</v>
      </c>
      <c r="N23" s="6">
        <f t="shared" ref="N23" si="10">SUM(N10:N22)</f>
        <v>139501407825.33002</v>
      </c>
      <c r="O23" s="1">
        <f t="shared" ref="O23" si="11">+SUMPRODUCT(N10:N22,O10:O22/N23)</f>
        <v>7.4568818585272742E-2</v>
      </c>
      <c r="P23" s="6">
        <f t="shared" ref="P23" si="12">SUM(P10:P22)</f>
        <v>17082263209.810001</v>
      </c>
      <c r="Q23" s="1">
        <f t="shared" ref="Q23" si="13">+SUMPRODUCT(P10:P22,Q10:Q22/P23)</f>
        <v>7.8570036532794346E-2</v>
      </c>
      <c r="R23" s="6">
        <f t="shared" ref="R23" si="14">SUM(R10:R22)</f>
        <v>23826523744.450001</v>
      </c>
      <c r="S23" s="1">
        <f t="shared" ref="S23" si="15">+SUMPRODUCT(R10:R22,S10:S22/R23)</f>
        <v>8.3847273239644027E-2</v>
      </c>
      <c r="T23" s="6">
        <f t="shared" ref="T23" si="16">SUM(T10:T22)</f>
        <v>45659987461.909996</v>
      </c>
      <c r="U23" s="1">
        <f t="shared" ref="U23" si="17">+SUMPRODUCT(T10:T22,U10:U22/T23)</f>
        <v>7.457567633312559E-2</v>
      </c>
    </row>
    <row r="24" spans="1:21" x14ac:dyDescent="0.25">
      <c r="B24" s="27"/>
      <c r="D24" s="27"/>
      <c r="F24" s="31"/>
      <c r="H24" s="32"/>
      <c r="J24" s="32"/>
      <c r="L24" s="32"/>
      <c r="N24" s="32"/>
      <c r="P24" s="33"/>
      <c r="R24" s="31"/>
      <c r="T24" s="32"/>
    </row>
    <row r="25" spans="1:21" ht="18" customHeight="1" x14ac:dyDescent="0.25">
      <c r="A25" s="54"/>
      <c r="B25" s="54"/>
      <c r="C25" s="54"/>
      <c r="D25" s="54"/>
      <c r="E25" s="54"/>
      <c r="F25" s="54"/>
      <c r="G25" s="54"/>
      <c r="H25" s="54"/>
      <c r="I25" s="54"/>
      <c r="J25" s="54"/>
      <c r="K25" s="54"/>
      <c r="T25" s="36"/>
    </row>
    <row r="26" spans="1:21" ht="18" customHeight="1" x14ac:dyDescent="0.25">
      <c r="A26" s="54" t="s">
        <v>28</v>
      </c>
      <c r="B26" s="54"/>
      <c r="C26" s="54"/>
      <c r="D26" s="54"/>
      <c r="E26" s="54"/>
      <c r="F26" s="54"/>
      <c r="G26" s="54"/>
      <c r="H26" s="54"/>
      <c r="I26" s="54"/>
      <c r="J26" s="54"/>
      <c r="K26" s="54"/>
      <c r="T26" s="35"/>
    </row>
    <row r="27" spans="1:21" x14ac:dyDescent="0.25">
      <c r="A27" s="54" t="s">
        <v>29</v>
      </c>
      <c r="B27" s="54"/>
      <c r="C27" s="54"/>
      <c r="D27" s="54"/>
      <c r="E27" s="54"/>
      <c r="F27" s="54"/>
      <c r="G27" s="54"/>
      <c r="H27" s="54"/>
      <c r="I27" s="54"/>
      <c r="J27" s="54"/>
      <c r="K27" s="54"/>
      <c r="T27" s="35"/>
    </row>
    <row r="28" spans="1:21" x14ac:dyDescent="0.25">
      <c r="A28" s="41" t="s">
        <v>30</v>
      </c>
      <c r="B28" s="41"/>
      <c r="C28" s="41"/>
      <c r="D28" s="41"/>
      <c r="E28" s="41"/>
      <c r="F28" s="41"/>
      <c r="G28" s="41"/>
      <c r="H28" s="41"/>
      <c r="I28" s="41"/>
      <c r="J28" s="41"/>
      <c r="K28" s="41"/>
    </row>
    <row r="29" spans="1:21" ht="40.5" customHeight="1" x14ac:dyDescent="0.25">
      <c r="A29" s="54" t="s">
        <v>51</v>
      </c>
      <c r="B29" s="54"/>
      <c r="C29" s="54"/>
      <c r="D29" s="54"/>
      <c r="E29" s="54"/>
      <c r="F29" s="54"/>
      <c r="G29" s="54"/>
      <c r="H29" s="54"/>
      <c r="I29" s="54"/>
      <c r="J29" s="54"/>
      <c r="K29" s="54"/>
    </row>
    <row r="30" spans="1:21" x14ac:dyDescent="0.25">
      <c r="A30" s="54" t="s">
        <v>47</v>
      </c>
      <c r="B30" s="54"/>
      <c r="C30" s="54"/>
      <c r="D30" s="54"/>
      <c r="E30" s="54"/>
      <c r="F30" s="54"/>
      <c r="G30" s="54"/>
      <c r="H30" s="54"/>
      <c r="I30" s="54"/>
      <c r="J30" s="54"/>
      <c r="K30" s="54"/>
    </row>
    <row r="31" spans="1:21" ht="17.25" customHeight="1" x14ac:dyDescent="0.25">
      <c r="A31" s="54"/>
      <c r="B31" s="54"/>
      <c r="C31" s="54"/>
      <c r="D31" s="54"/>
      <c r="E31" s="54"/>
      <c r="F31" s="54"/>
      <c r="G31" s="54"/>
      <c r="H31" s="54"/>
      <c r="I31" s="54"/>
      <c r="J31" s="54"/>
      <c r="K31" s="54"/>
    </row>
    <row r="32" spans="1:21" x14ac:dyDescent="0.25">
      <c r="A32" s="54"/>
      <c r="B32" s="54"/>
      <c r="C32" s="54"/>
      <c r="D32" s="54"/>
      <c r="E32" s="54"/>
      <c r="F32" s="54"/>
      <c r="G32" s="54"/>
      <c r="H32" s="54"/>
      <c r="I32" s="54"/>
      <c r="J32" s="54"/>
      <c r="K32" s="54"/>
      <c r="S32" s="30"/>
    </row>
  </sheetData>
  <mergeCells count="23">
    <mergeCell ref="A32:K32"/>
    <mergeCell ref="A25:K25"/>
    <mergeCell ref="A26:K26"/>
    <mergeCell ref="A27:K27"/>
    <mergeCell ref="A29:K29"/>
    <mergeCell ref="A30:K30"/>
    <mergeCell ref="A31:K31"/>
    <mergeCell ref="T7:U8"/>
    <mergeCell ref="A1:K1"/>
    <mergeCell ref="A2:U2"/>
    <mergeCell ref="A3:U3"/>
    <mergeCell ref="A4:U4"/>
    <mergeCell ref="A5:U5"/>
    <mergeCell ref="A7:A9"/>
    <mergeCell ref="B7:C8"/>
    <mergeCell ref="D7:E8"/>
    <mergeCell ref="F7:G8"/>
    <mergeCell ref="H7:I8"/>
    <mergeCell ref="J7:K8"/>
    <mergeCell ref="L7:M8"/>
    <mergeCell ref="N7:O8"/>
    <mergeCell ref="P7:Q8"/>
    <mergeCell ref="R7:S8"/>
  </mergeCells>
  <printOptions horizontalCentered="1"/>
  <pageMargins left="0.15748031496062992" right="0.15748031496062992" top="0.74803149606299213" bottom="0.74803149606299213" header="0.31496062992125984" footer="0.31496062992125984"/>
  <pageSetup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showGridLines="0" zoomScaleNormal="100" workbookViewId="0">
      <pane xSplit="1" ySplit="9" topLeftCell="B10" activePane="bottomRight" state="frozen"/>
      <selection pane="topRight" activeCell="B1" sqref="B1"/>
      <selection pane="bottomLeft" activeCell="A10" sqref="A10"/>
      <selection pane="bottomRight" activeCell="A22" sqref="A22:XFD22"/>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18.8554687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7.85546875" bestFit="1" customWidth="1"/>
    <col min="19" max="19" width="9.42578125" bestFit="1" customWidth="1"/>
    <col min="20" max="20" width="17.85546875" bestFit="1" customWidth="1"/>
    <col min="21" max="21" width="9.42578125" bestFit="1" customWidth="1"/>
  </cols>
  <sheetData>
    <row r="1" spans="1:35" x14ac:dyDescent="0.25">
      <c r="A1" s="48"/>
      <c r="B1" s="48"/>
      <c r="C1" s="48"/>
      <c r="D1" s="48"/>
      <c r="E1" s="48"/>
      <c r="F1" s="48"/>
      <c r="G1" s="48"/>
      <c r="H1" s="48"/>
      <c r="I1" s="48"/>
      <c r="J1" s="48"/>
      <c r="K1" s="48"/>
    </row>
    <row r="2" spans="1:35" x14ac:dyDescent="0.25">
      <c r="A2" s="49" t="s">
        <v>0</v>
      </c>
      <c r="B2" s="49"/>
      <c r="C2" s="49"/>
      <c r="D2" s="49"/>
      <c r="E2" s="49"/>
      <c r="F2" s="49"/>
      <c r="G2" s="49"/>
      <c r="H2" s="49"/>
      <c r="I2" s="49"/>
      <c r="J2" s="49"/>
      <c r="K2" s="49"/>
      <c r="L2" s="49"/>
      <c r="M2" s="49"/>
      <c r="N2" s="49"/>
      <c r="O2" s="49"/>
      <c r="P2" s="49"/>
      <c r="Q2" s="49"/>
      <c r="R2" s="49"/>
      <c r="S2" s="49"/>
      <c r="T2" s="49"/>
      <c r="U2" s="49"/>
      <c r="V2" s="8"/>
      <c r="W2" s="8"/>
      <c r="X2" s="8"/>
      <c r="Y2" s="8"/>
      <c r="Z2" s="8"/>
      <c r="AA2" s="8"/>
      <c r="AB2" s="8"/>
      <c r="AC2" s="8"/>
      <c r="AD2" s="8"/>
      <c r="AE2" s="8"/>
      <c r="AF2" s="8"/>
      <c r="AG2" s="8"/>
      <c r="AH2" s="8"/>
      <c r="AI2" s="8"/>
    </row>
    <row r="3" spans="1:35" x14ac:dyDescent="0.25">
      <c r="A3" s="49" t="s">
        <v>1</v>
      </c>
      <c r="B3" s="49"/>
      <c r="C3" s="49"/>
      <c r="D3" s="49"/>
      <c r="E3" s="49"/>
      <c r="F3" s="49"/>
      <c r="G3" s="49"/>
      <c r="H3" s="49"/>
      <c r="I3" s="49"/>
      <c r="J3" s="49"/>
      <c r="K3" s="49"/>
      <c r="L3" s="49"/>
      <c r="M3" s="49"/>
      <c r="N3" s="49"/>
      <c r="O3" s="49"/>
      <c r="P3" s="49"/>
      <c r="Q3" s="49"/>
      <c r="R3" s="49"/>
      <c r="S3" s="49"/>
      <c r="T3" s="49"/>
      <c r="U3" s="49"/>
      <c r="V3" s="8"/>
      <c r="W3" s="8"/>
      <c r="X3" s="8"/>
      <c r="Y3" s="8"/>
      <c r="Z3" s="8"/>
      <c r="AA3" s="8"/>
      <c r="AB3" s="8"/>
      <c r="AC3" s="8"/>
      <c r="AD3" s="8"/>
      <c r="AE3" s="8"/>
      <c r="AF3" s="8"/>
      <c r="AG3" s="8"/>
      <c r="AH3" s="8"/>
      <c r="AI3" s="8"/>
    </row>
    <row r="4" spans="1:35" x14ac:dyDescent="0.25">
      <c r="A4" s="49" t="s">
        <v>33</v>
      </c>
      <c r="B4" s="49"/>
      <c r="C4" s="49"/>
      <c r="D4" s="49"/>
      <c r="E4" s="49"/>
      <c r="F4" s="49"/>
      <c r="G4" s="49"/>
      <c r="H4" s="49"/>
      <c r="I4" s="49"/>
      <c r="J4" s="49"/>
      <c r="K4" s="49"/>
      <c r="L4" s="49"/>
      <c r="M4" s="49"/>
      <c r="N4" s="49"/>
      <c r="O4" s="49"/>
      <c r="P4" s="49"/>
      <c r="Q4" s="49"/>
      <c r="R4" s="49"/>
      <c r="S4" s="49"/>
      <c r="T4" s="49"/>
      <c r="U4" s="49"/>
      <c r="V4" s="42"/>
      <c r="W4" s="42"/>
      <c r="X4" s="42"/>
      <c r="Y4" s="42"/>
      <c r="Z4" s="42"/>
      <c r="AA4" s="42"/>
      <c r="AB4" s="42"/>
      <c r="AC4" s="42"/>
      <c r="AD4" s="42"/>
      <c r="AE4" s="42"/>
      <c r="AF4" s="42"/>
      <c r="AG4" s="42"/>
      <c r="AH4" s="42"/>
      <c r="AI4" s="42"/>
    </row>
    <row r="5" spans="1:35" x14ac:dyDescent="0.25">
      <c r="A5" s="50" t="s">
        <v>3</v>
      </c>
      <c r="B5" s="50"/>
      <c r="C5" s="50"/>
      <c r="D5" s="50"/>
      <c r="E5" s="50"/>
      <c r="F5" s="50"/>
      <c r="G5" s="50"/>
      <c r="H5" s="50"/>
      <c r="I5" s="50"/>
      <c r="J5" s="50"/>
      <c r="K5" s="50"/>
      <c r="L5" s="50"/>
      <c r="M5" s="50"/>
      <c r="N5" s="50"/>
      <c r="O5" s="50"/>
      <c r="P5" s="50"/>
      <c r="Q5" s="50"/>
      <c r="R5" s="50"/>
      <c r="S5" s="50"/>
      <c r="T5" s="50"/>
      <c r="U5" s="50"/>
      <c r="V5" s="42"/>
      <c r="W5" s="42"/>
      <c r="X5" s="42"/>
      <c r="Y5" s="42"/>
      <c r="Z5" s="42"/>
      <c r="AA5" s="42"/>
      <c r="AB5" s="42"/>
      <c r="AC5" s="42"/>
      <c r="AD5" s="42"/>
      <c r="AE5" s="42"/>
      <c r="AF5" s="42"/>
      <c r="AG5" s="42"/>
      <c r="AH5" s="42"/>
      <c r="AI5" s="42"/>
    </row>
    <row r="6" spans="1:35" x14ac:dyDescent="0.25">
      <c r="A6" s="5"/>
      <c r="B6" s="4"/>
      <c r="C6" s="4"/>
      <c r="D6" s="4"/>
      <c r="E6" s="4"/>
      <c r="F6" s="4"/>
      <c r="G6" s="4"/>
      <c r="H6" s="4"/>
      <c r="I6" s="4"/>
      <c r="J6" s="4"/>
      <c r="K6" s="4"/>
    </row>
    <row r="7" spans="1:35"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35" ht="24" customHeight="1" x14ac:dyDescent="0.25">
      <c r="A8" s="52"/>
      <c r="B8" s="46"/>
      <c r="C8" s="47"/>
      <c r="D8" s="46"/>
      <c r="E8" s="47"/>
      <c r="F8" s="46"/>
      <c r="G8" s="47"/>
      <c r="H8" s="46"/>
      <c r="I8" s="47"/>
      <c r="J8" s="46"/>
      <c r="K8" s="47"/>
      <c r="L8" s="46"/>
      <c r="M8" s="47"/>
      <c r="N8" s="46"/>
      <c r="O8" s="47"/>
      <c r="P8" s="46"/>
      <c r="Q8" s="47"/>
      <c r="R8" s="46"/>
      <c r="S8" s="47"/>
      <c r="T8" s="46"/>
      <c r="U8" s="47"/>
    </row>
    <row r="9" spans="1:35"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35" x14ac:dyDescent="0.25">
      <c r="A10" s="3" t="s">
        <v>17</v>
      </c>
      <c r="B10" s="15">
        <v>1808529469.4100001</v>
      </c>
      <c r="C10" s="16">
        <v>9.3899999999999997E-2</v>
      </c>
      <c r="D10" s="9">
        <v>50253142090.339996</v>
      </c>
      <c r="E10" s="10">
        <v>8.6599999999999996E-2</v>
      </c>
      <c r="F10" s="9">
        <v>747973255.75999999</v>
      </c>
      <c r="G10" s="10">
        <v>9.4100000000000003E-2</v>
      </c>
      <c r="H10" s="9">
        <v>62408657778.059998</v>
      </c>
      <c r="I10" s="10">
        <v>7.8399999999999997E-2</v>
      </c>
      <c r="J10" s="9">
        <v>36615040259.889999</v>
      </c>
      <c r="K10" s="10">
        <v>8.8499999999999995E-2</v>
      </c>
      <c r="L10" s="14">
        <v>1606655542.76</v>
      </c>
      <c r="M10" s="13">
        <v>9.4100000000000003E-2</v>
      </c>
      <c r="N10" s="9">
        <v>48505996011.709999</v>
      </c>
      <c r="O10" s="10">
        <v>7.3300000000000004E-2</v>
      </c>
      <c r="P10" s="14">
        <v>6030924781.2200003</v>
      </c>
      <c r="Q10" s="10">
        <v>9.0800000000000006E-2</v>
      </c>
      <c r="R10" s="14">
        <v>5049375159.7399998</v>
      </c>
      <c r="S10" s="10">
        <v>9.4E-2</v>
      </c>
      <c r="T10" s="9">
        <v>15359097533.719999</v>
      </c>
      <c r="U10" s="10">
        <v>8.6900000000000005E-2</v>
      </c>
    </row>
    <row r="11" spans="1:35" ht="17.25" x14ac:dyDescent="0.25">
      <c r="A11" s="3" t="s">
        <v>18</v>
      </c>
      <c r="B11" s="15">
        <v>241426601.16999999</v>
      </c>
      <c r="C11" s="16">
        <v>9.9599999999999994E-2</v>
      </c>
      <c r="D11" s="9">
        <v>4664923906.6599998</v>
      </c>
      <c r="E11" s="10">
        <v>0.10349999999999999</v>
      </c>
      <c r="F11" s="9">
        <v>99158444.950000003</v>
      </c>
      <c r="G11" s="10">
        <v>0.1022</v>
      </c>
      <c r="H11" s="9">
        <v>14352050997.99</v>
      </c>
      <c r="I11" s="10">
        <v>9.74E-2</v>
      </c>
      <c r="J11" s="9">
        <v>5200367987.25</v>
      </c>
      <c r="K11" s="10">
        <v>9.9599999999999994E-2</v>
      </c>
      <c r="L11" s="17">
        <v>48062294.5</v>
      </c>
      <c r="M11" s="18">
        <v>0.1</v>
      </c>
      <c r="N11" s="9">
        <v>12396335103.85</v>
      </c>
      <c r="O11" s="10">
        <v>9.74E-2</v>
      </c>
      <c r="P11" s="14">
        <v>861110729.65999997</v>
      </c>
      <c r="Q11" s="10">
        <v>9.4500000000000001E-2</v>
      </c>
      <c r="R11" s="14">
        <v>223465681.71000001</v>
      </c>
      <c r="S11" s="10">
        <v>0.1</v>
      </c>
      <c r="T11" s="9">
        <v>2829157411.5300002</v>
      </c>
      <c r="U11" s="10">
        <v>9.9599999999999994E-2</v>
      </c>
    </row>
    <row r="12" spans="1:35" x14ac:dyDescent="0.25">
      <c r="A12" s="3" t="s">
        <v>19</v>
      </c>
      <c r="B12" s="15">
        <v>602749224.34000003</v>
      </c>
      <c r="C12" s="18">
        <v>0.113</v>
      </c>
      <c r="D12" s="11">
        <v>4707678380.3900003</v>
      </c>
      <c r="E12" s="12">
        <v>7.6799999999999993E-2</v>
      </c>
      <c r="F12" s="11">
        <v>485079046.64999998</v>
      </c>
      <c r="G12" s="12">
        <v>0.1101</v>
      </c>
      <c r="H12" s="11">
        <v>10225130723.91</v>
      </c>
      <c r="I12" s="12">
        <v>8.8499999999999995E-2</v>
      </c>
      <c r="J12" s="11">
        <v>5362797987.04</v>
      </c>
      <c r="K12" s="12">
        <v>8.4400000000000003E-2</v>
      </c>
      <c r="L12" s="17">
        <v>0</v>
      </c>
      <c r="M12" s="17">
        <v>0</v>
      </c>
      <c r="N12" s="11">
        <v>5447969451.71</v>
      </c>
      <c r="O12" s="12">
        <v>7.5499999999999998E-2</v>
      </c>
      <c r="P12" s="19">
        <v>1119099554.28</v>
      </c>
      <c r="Q12" s="12">
        <v>8.0699999999999994E-2</v>
      </c>
      <c r="R12" s="19">
        <v>2170331675.3000002</v>
      </c>
      <c r="S12" s="12">
        <v>0.1053</v>
      </c>
      <c r="T12" s="11">
        <v>1404974126.9200001</v>
      </c>
      <c r="U12" s="12">
        <v>7.0900000000000005E-2</v>
      </c>
    </row>
    <row r="13" spans="1:35" x14ac:dyDescent="0.25">
      <c r="A13" s="3" t="s">
        <v>20</v>
      </c>
      <c r="B13" s="15">
        <v>0</v>
      </c>
      <c r="C13" s="17">
        <v>0</v>
      </c>
      <c r="D13" s="17">
        <v>0</v>
      </c>
      <c r="E13" s="17">
        <v>0</v>
      </c>
      <c r="F13" s="17">
        <v>0</v>
      </c>
      <c r="G13" s="17">
        <v>0</v>
      </c>
      <c r="H13" s="17">
        <v>129690233.75</v>
      </c>
      <c r="I13" s="12">
        <v>8.7999999999999995E-2</v>
      </c>
      <c r="J13" s="11">
        <v>259419342.90000001</v>
      </c>
      <c r="K13" s="12">
        <v>8.7800000000000003E-2</v>
      </c>
      <c r="L13" s="17">
        <v>0</v>
      </c>
      <c r="M13" s="17">
        <v>0</v>
      </c>
      <c r="N13" s="17">
        <v>144215539.93000001</v>
      </c>
      <c r="O13" s="12">
        <v>8.7999999999999995E-2</v>
      </c>
      <c r="P13" s="19">
        <v>12973882.800000001</v>
      </c>
      <c r="Q13" s="12">
        <v>8.7499999999999994E-2</v>
      </c>
      <c r="R13" s="17">
        <v>0</v>
      </c>
      <c r="S13" s="17">
        <v>0</v>
      </c>
      <c r="T13" s="11">
        <v>38921648.399999999</v>
      </c>
      <c r="U13" s="12">
        <v>8.7499999999999994E-2</v>
      </c>
    </row>
    <row r="14" spans="1:35" ht="17.25" x14ac:dyDescent="0.25">
      <c r="A14" s="3" t="s">
        <v>21</v>
      </c>
      <c r="B14" s="15">
        <v>235982729.21000001</v>
      </c>
      <c r="C14" s="18">
        <v>5.8299999999999998E-2</v>
      </c>
      <c r="D14" s="11">
        <v>12201481668.700001</v>
      </c>
      <c r="E14" s="12">
        <v>6.93E-2</v>
      </c>
      <c r="F14" s="11">
        <v>312474922.33999997</v>
      </c>
      <c r="G14" s="12">
        <v>8.7999999999999995E-2</v>
      </c>
      <c r="H14" s="11">
        <v>5740494737.1599998</v>
      </c>
      <c r="I14" s="12">
        <v>4.4600000000000001E-2</v>
      </c>
      <c r="J14" s="11">
        <v>9911949627.7399998</v>
      </c>
      <c r="K14" s="12">
        <v>8.6400000000000005E-2</v>
      </c>
      <c r="L14" s="19">
        <v>1485226734.1500001</v>
      </c>
      <c r="M14" s="20">
        <v>8.43E-2</v>
      </c>
      <c r="N14" s="11">
        <v>1449395814.3800001</v>
      </c>
      <c r="O14" s="12">
        <v>4.2500000000000003E-2</v>
      </c>
      <c r="P14" s="19">
        <v>1183457978.3399999</v>
      </c>
      <c r="Q14" s="12">
        <v>7.7399999999999997E-2</v>
      </c>
      <c r="R14" s="19">
        <v>4143855251.3099999</v>
      </c>
      <c r="S14" s="12">
        <v>9.0700000000000003E-2</v>
      </c>
      <c r="T14" s="11">
        <v>2604151436.3899999</v>
      </c>
      <c r="U14" s="12">
        <v>7.6499999999999999E-2</v>
      </c>
    </row>
    <row r="15" spans="1:35" ht="17.25" x14ac:dyDescent="0.25">
      <c r="A15" s="3" t="s">
        <v>22</v>
      </c>
      <c r="B15" s="15">
        <v>1053344929.6900001</v>
      </c>
      <c r="C15" s="18">
        <v>9.1800000000000007E-2</v>
      </c>
      <c r="D15" s="11">
        <v>20931495249.07</v>
      </c>
      <c r="E15" s="12">
        <v>9.1999999999999998E-2</v>
      </c>
      <c r="F15" s="11">
        <v>274191815.22000003</v>
      </c>
      <c r="G15" s="12">
        <v>9.1200000000000003E-2</v>
      </c>
      <c r="H15" s="11">
        <v>25597177706.950001</v>
      </c>
      <c r="I15" s="12">
        <v>9.2999999999999999E-2</v>
      </c>
      <c r="J15" s="11">
        <v>15949049885.92</v>
      </c>
      <c r="K15" s="12">
        <v>9.2600000000000002E-2</v>
      </c>
      <c r="L15" s="19">
        <v>1331286378.9200001</v>
      </c>
      <c r="M15" s="20">
        <v>9.2499999999999999E-2</v>
      </c>
      <c r="N15" s="11">
        <v>24745373963.5</v>
      </c>
      <c r="O15" s="12">
        <v>9.2799999999999994E-2</v>
      </c>
      <c r="P15" s="19">
        <v>1697043135.8199999</v>
      </c>
      <c r="Q15" s="12">
        <v>9.1700000000000004E-2</v>
      </c>
      <c r="R15" s="19">
        <v>6829739991.96</v>
      </c>
      <c r="S15" s="12">
        <v>0.1193</v>
      </c>
      <c r="T15" s="11">
        <v>7996426381.8999996</v>
      </c>
      <c r="U15" s="12">
        <v>9.2999999999999999E-2</v>
      </c>
    </row>
    <row r="16" spans="1:35" s="7" customFormat="1" ht="19.5" customHeight="1" x14ac:dyDescent="0.25">
      <c r="A16" s="3" t="s">
        <v>23</v>
      </c>
      <c r="B16" s="15">
        <v>0</v>
      </c>
      <c r="C16" s="17">
        <v>0</v>
      </c>
      <c r="D16" s="11">
        <v>5796274022.3199997</v>
      </c>
      <c r="E16" s="12">
        <v>3.2300000000000002E-2</v>
      </c>
      <c r="F16" s="17">
        <v>29507388.010000002</v>
      </c>
      <c r="G16" s="12">
        <v>0.1245</v>
      </c>
      <c r="H16" s="11">
        <v>17315111109.080002</v>
      </c>
      <c r="I16" s="12">
        <v>4.65E-2</v>
      </c>
      <c r="J16" s="11">
        <v>4457342093.6400003</v>
      </c>
      <c r="K16" s="12">
        <v>3.0200000000000001E-2</v>
      </c>
      <c r="L16" s="17">
        <v>0</v>
      </c>
      <c r="M16" s="17">
        <v>0</v>
      </c>
      <c r="N16" s="11">
        <v>5309449835.5900002</v>
      </c>
      <c r="O16" s="12">
        <v>3.7400000000000003E-2</v>
      </c>
      <c r="P16" s="17">
        <v>0</v>
      </c>
      <c r="Q16" s="17">
        <v>0</v>
      </c>
      <c r="R16" s="17">
        <v>0</v>
      </c>
      <c r="S16" s="17">
        <v>0</v>
      </c>
      <c r="T16" s="11">
        <v>1765945575.24</v>
      </c>
      <c r="U16" s="12">
        <v>5.5100000000000003E-2</v>
      </c>
    </row>
    <row r="17" spans="1:21" ht="17.25" x14ac:dyDescent="0.25">
      <c r="A17" s="3" t="s">
        <v>24</v>
      </c>
      <c r="B17" s="15">
        <v>1156974130.8</v>
      </c>
      <c r="C17" s="18">
        <v>9.1999999999999998E-2</v>
      </c>
      <c r="D17" s="11">
        <v>35386066522.93</v>
      </c>
      <c r="E17" s="12">
        <v>9.2999999999999999E-2</v>
      </c>
      <c r="F17" s="11">
        <v>466580002.91000003</v>
      </c>
      <c r="G17" s="12">
        <v>9.2600000000000002E-2</v>
      </c>
      <c r="H17" s="11">
        <v>63293191110.860001</v>
      </c>
      <c r="I17" s="12">
        <v>9.2200000000000004E-2</v>
      </c>
      <c r="J17" s="11">
        <v>21270868857.639999</v>
      </c>
      <c r="K17" s="12">
        <v>9.3200000000000005E-2</v>
      </c>
      <c r="L17" s="19">
        <v>1216290756.3900001</v>
      </c>
      <c r="M17" s="20">
        <v>9.2899999999999996E-2</v>
      </c>
      <c r="N17" s="11">
        <v>25248903829.709999</v>
      </c>
      <c r="O17" s="12">
        <v>9.2200000000000004E-2</v>
      </c>
      <c r="P17" s="19">
        <v>4823819372.6000004</v>
      </c>
      <c r="Q17" s="12">
        <v>9.1600000000000001E-2</v>
      </c>
      <c r="R17" s="19">
        <v>4524908480.5600004</v>
      </c>
      <c r="S17" s="12">
        <v>9.3799999999999994E-2</v>
      </c>
      <c r="T17" s="11">
        <v>7543183544.8400002</v>
      </c>
      <c r="U17" s="12">
        <v>9.2700000000000005E-2</v>
      </c>
    </row>
    <row r="18" spans="1:21" ht="32.25" x14ac:dyDescent="0.25">
      <c r="A18" s="3" t="s">
        <v>25</v>
      </c>
      <c r="B18" s="15">
        <v>0</v>
      </c>
      <c r="C18" s="17">
        <v>0</v>
      </c>
      <c r="D18" s="17">
        <v>684314891.54999995</v>
      </c>
      <c r="E18" s="12">
        <v>0.15049999999999999</v>
      </c>
      <c r="F18" s="11">
        <v>23010178.719999999</v>
      </c>
      <c r="G18" s="12">
        <v>0.15049999999999999</v>
      </c>
      <c r="H18" s="17">
        <v>1380610722.96</v>
      </c>
      <c r="I18" s="12">
        <v>0.15049999999999999</v>
      </c>
      <c r="J18" s="17">
        <v>690305361.48000002</v>
      </c>
      <c r="K18" s="12">
        <v>0.15049999999999999</v>
      </c>
      <c r="L18" s="17">
        <v>0</v>
      </c>
      <c r="M18" s="17">
        <v>0</v>
      </c>
      <c r="N18" s="17">
        <v>362419288.74000001</v>
      </c>
      <c r="O18" s="12">
        <v>0.15049999999999999</v>
      </c>
      <c r="P18" s="17">
        <v>0</v>
      </c>
      <c r="Q18" s="17">
        <v>0</v>
      </c>
      <c r="R18" s="17">
        <v>0</v>
      </c>
      <c r="S18" s="17">
        <v>0</v>
      </c>
      <c r="T18" s="17">
        <v>0</v>
      </c>
      <c r="U18" s="17">
        <v>0</v>
      </c>
    </row>
    <row r="19" spans="1:21" ht="30" x14ac:dyDescent="0.25">
      <c r="A19" s="3" t="s">
        <v>26</v>
      </c>
      <c r="B19" s="15">
        <v>0</v>
      </c>
      <c r="C19" s="17">
        <v>0</v>
      </c>
      <c r="D19" s="17">
        <v>0</v>
      </c>
      <c r="E19" s="17">
        <v>0</v>
      </c>
      <c r="F19" s="17">
        <v>0</v>
      </c>
      <c r="G19" s="17">
        <v>0</v>
      </c>
      <c r="H19" s="17">
        <v>0</v>
      </c>
      <c r="I19" s="17">
        <v>0</v>
      </c>
      <c r="J19" s="11">
        <v>583734134.39999998</v>
      </c>
      <c r="K19" s="12">
        <v>0.105</v>
      </c>
      <c r="L19" s="17">
        <v>0</v>
      </c>
      <c r="M19" s="17">
        <v>0</v>
      </c>
      <c r="N19" s="17">
        <v>0</v>
      </c>
      <c r="O19" s="17">
        <v>0</v>
      </c>
      <c r="P19" s="17">
        <v>0</v>
      </c>
      <c r="Q19" s="17">
        <v>0</v>
      </c>
      <c r="R19" s="17">
        <v>0</v>
      </c>
      <c r="S19" s="17">
        <v>0</v>
      </c>
      <c r="T19" s="11">
        <v>619894656</v>
      </c>
      <c r="U19" s="12">
        <v>0.105</v>
      </c>
    </row>
    <row r="20" spans="1:21" ht="16.5" customHeight="1" x14ac:dyDescent="0.25">
      <c r="A20" s="2" t="s">
        <v>27</v>
      </c>
      <c r="B20" s="6">
        <f>+SUM(B10:B19)</f>
        <v>5099007084.6199999</v>
      </c>
      <c r="C20" s="1">
        <f>+SUMPRODUCT(B10:B19,C10:C19/B20)</f>
        <v>9.3915175788057137E-2</v>
      </c>
      <c r="D20" s="6">
        <f>SUM(D10:D19)</f>
        <v>134625376731.96001</v>
      </c>
      <c r="E20" s="1">
        <f>+SUMPRODUCT(D10:D19,E10:E19/D20)</f>
        <v>8.5783714635445152E-2</v>
      </c>
      <c r="F20" s="6">
        <f>SUM(F10:F19)</f>
        <v>2437975054.5599999</v>
      </c>
      <c r="G20" s="1">
        <f>+SUMPRODUCT(F10:F19,G10:G19/F20)</f>
        <v>9.7118129130266254E-2</v>
      </c>
      <c r="H20" s="6">
        <f>SUM(H10:H19)</f>
        <v>200442115120.72</v>
      </c>
      <c r="I20" s="1">
        <f>+SUMPRODUCT(H10:H19,I10:I19/H20)</f>
        <v>8.3276888838504107E-2</v>
      </c>
      <c r="J20" s="6">
        <f>SUM(J10:J19)</f>
        <v>100300875537.89999</v>
      </c>
      <c r="K20" s="1">
        <f>+SUMPRODUCT(J10:J19,K10:K19/J20)</f>
        <v>8.8227535926612935E-2</v>
      </c>
      <c r="L20" s="6">
        <f>SUM(L10:L19)</f>
        <v>5687521706.7200003</v>
      </c>
      <c r="M20" s="1">
        <f>+SUMPRODUCT(L10:L19,M10:M19/L20)</f>
        <v>9.0959570390745703E-2</v>
      </c>
      <c r="N20" s="6">
        <f>SUM(N10:N19)</f>
        <v>123610058839.11998</v>
      </c>
      <c r="O20" s="1">
        <f>+SUMPRODUCT(N10:N19,O10:O19/N20)</f>
        <v>8.191842790803916E-2</v>
      </c>
      <c r="P20" s="6">
        <f>SUM(P10:P19)</f>
        <v>15728429434.719999</v>
      </c>
      <c r="Q20" s="1">
        <f>+SUMPRODUCT(P10:P19,Q10:Q19/P20)</f>
        <v>8.9615421954334779E-2</v>
      </c>
      <c r="R20" s="6">
        <f>SUM(R10:R19)</f>
        <v>22941676240.580002</v>
      </c>
      <c r="S20" s="1">
        <f>+SUMPRODUCT(R10:R19,S10:S19/R20)</f>
        <v>0.10202374934865042</v>
      </c>
      <c r="T20" s="6">
        <f>SUM(T10:T19)</f>
        <v>40161752314.940002</v>
      </c>
      <c r="U20" s="1">
        <f>+SUMPRODUCT(T10:T19,U10:U19/T20)</f>
        <v>8.7746142876198238E-2</v>
      </c>
    </row>
    <row r="21" spans="1:21" ht="15.75" customHeight="1" x14ac:dyDescent="0.25"/>
    <row r="22" spans="1:21" ht="18" customHeight="1" x14ac:dyDescent="0.25">
      <c r="A22" s="54"/>
      <c r="B22" s="54"/>
      <c r="C22" s="54"/>
      <c r="D22" s="54"/>
      <c r="E22" s="54"/>
      <c r="F22" s="54"/>
      <c r="G22" s="54"/>
      <c r="H22" s="54"/>
      <c r="I22" s="54"/>
      <c r="J22" s="54"/>
      <c r="K22" s="54"/>
    </row>
    <row r="23" spans="1:21" ht="18" customHeight="1" x14ac:dyDescent="0.25">
      <c r="A23" s="54" t="s">
        <v>28</v>
      </c>
      <c r="B23" s="54"/>
      <c r="C23" s="54"/>
      <c r="D23" s="54"/>
      <c r="E23" s="54"/>
      <c r="F23" s="54"/>
      <c r="G23" s="54"/>
      <c r="H23" s="54"/>
      <c r="I23" s="54"/>
      <c r="J23" s="54"/>
      <c r="K23" s="54"/>
    </row>
    <row r="24" spans="1:21" x14ac:dyDescent="0.25">
      <c r="A24" s="54" t="s">
        <v>29</v>
      </c>
      <c r="B24" s="54"/>
      <c r="C24" s="54"/>
      <c r="D24" s="54"/>
      <c r="E24" s="54"/>
      <c r="F24" s="54"/>
      <c r="G24" s="54"/>
      <c r="H24" s="54"/>
      <c r="I24" s="54"/>
      <c r="J24" s="54"/>
      <c r="K24" s="54"/>
    </row>
    <row r="25" spans="1:21" x14ac:dyDescent="0.25">
      <c r="A25" s="41" t="s">
        <v>30</v>
      </c>
      <c r="B25" s="41"/>
      <c r="C25" s="41"/>
      <c r="D25" s="41"/>
      <c r="E25" s="41"/>
      <c r="F25" s="41"/>
      <c r="G25" s="41"/>
      <c r="H25" s="41"/>
      <c r="I25" s="41"/>
      <c r="J25" s="41"/>
      <c r="K25" s="41"/>
    </row>
    <row r="26" spans="1:21" ht="40.5" customHeight="1" x14ac:dyDescent="0.25">
      <c r="A26" s="54" t="s">
        <v>31</v>
      </c>
      <c r="B26" s="54"/>
      <c r="C26" s="54"/>
      <c r="D26" s="54"/>
      <c r="E26" s="54"/>
      <c r="F26" s="54"/>
      <c r="G26" s="54"/>
      <c r="H26" s="54"/>
      <c r="I26" s="54"/>
      <c r="J26" s="54"/>
      <c r="K26" s="54"/>
    </row>
    <row r="27" spans="1:21" x14ac:dyDescent="0.25">
      <c r="A27" s="41" t="s">
        <v>32</v>
      </c>
      <c r="B27" s="41"/>
      <c r="C27" s="41"/>
      <c r="D27" s="41"/>
      <c r="E27" s="41"/>
      <c r="F27" s="41"/>
      <c r="G27" s="41"/>
      <c r="H27" s="41"/>
      <c r="I27" s="41"/>
      <c r="J27" s="41"/>
      <c r="K27" s="41"/>
    </row>
    <row r="28" spans="1:21" ht="17.25" customHeight="1" x14ac:dyDescent="0.25">
      <c r="A28" s="54"/>
      <c r="B28" s="54"/>
      <c r="C28" s="54"/>
      <c r="D28" s="54"/>
      <c r="E28" s="54"/>
      <c r="F28" s="54"/>
      <c r="G28" s="54"/>
      <c r="H28" s="54"/>
      <c r="I28" s="54"/>
      <c r="J28" s="54"/>
      <c r="K28" s="54"/>
    </row>
    <row r="29" spans="1:21" x14ac:dyDescent="0.25">
      <c r="A29" s="54"/>
      <c r="B29" s="54"/>
      <c r="C29" s="54"/>
      <c r="D29" s="54"/>
      <c r="E29" s="54"/>
      <c r="F29" s="54"/>
      <c r="G29" s="54"/>
      <c r="H29" s="54"/>
      <c r="I29" s="54"/>
      <c r="J29" s="54"/>
      <c r="K29" s="54"/>
    </row>
  </sheetData>
  <mergeCells count="22">
    <mergeCell ref="A29:K29"/>
    <mergeCell ref="J7:K8"/>
    <mergeCell ref="L7:M8"/>
    <mergeCell ref="N7:O8"/>
    <mergeCell ref="P7:Q8"/>
    <mergeCell ref="A22:K22"/>
    <mergeCell ref="A23:K23"/>
    <mergeCell ref="A24:K24"/>
    <mergeCell ref="A26:K26"/>
    <mergeCell ref="A28:K28"/>
    <mergeCell ref="R7:S8"/>
    <mergeCell ref="T7:U8"/>
    <mergeCell ref="A1:K1"/>
    <mergeCell ref="A2:U2"/>
    <mergeCell ref="A3:U3"/>
    <mergeCell ref="A4:U4"/>
    <mergeCell ref="A5:U5"/>
    <mergeCell ref="A7:A9"/>
    <mergeCell ref="B7:C8"/>
    <mergeCell ref="D7:E8"/>
    <mergeCell ref="F7:G8"/>
    <mergeCell ref="H7:I8"/>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showGridLines="0" zoomScaleNormal="100" workbookViewId="0">
      <pane xSplit="1" ySplit="9" topLeftCell="B10" activePane="bottomRight" state="frozen"/>
      <selection pane="topRight" activeCell="B1" sqref="B1"/>
      <selection pane="bottomLeft" activeCell="A10" sqref="A10"/>
      <selection pane="bottomRight" activeCell="A22" sqref="A22:XFD22"/>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18.8554687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7.85546875" bestFit="1" customWidth="1"/>
    <col min="19" max="19" width="9.42578125" bestFit="1" customWidth="1"/>
    <col min="20" max="20" width="17.85546875" bestFit="1" customWidth="1"/>
    <col min="21" max="21" width="9.42578125" bestFit="1" customWidth="1"/>
  </cols>
  <sheetData>
    <row r="1" spans="1:35" x14ac:dyDescent="0.25">
      <c r="A1" s="48"/>
      <c r="B1" s="48"/>
      <c r="C1" s="48"/>
      <c r="D1" s="48"/>
      <c r="E1" s="48"/>
      <c r="F1" s="48"/>
      <c r="G1" s="48"/>
      <c r="H1" s="48"/>
      <c r="I1" s="48"/>
      <c r="J1" s="48"/>
      <c r="K1" s="48"/>
    </row>
    <row r="2" spans="1:35" x14ac:dyDescent="0.25">
      <c r="A2" s="49" t="s">
        <v>0</v>
      </c>
      <c r="B2" s="49"/>
      <c r="C2" s="49"/>
      <c r="D2" s="49"/>
      <c r="E2" s="49"/>
      <c r="F2" s="49"/>
      <c r="G2" s="49"/>
      <c r="H2" s="49"/>
      <c r="I2" s="49"/>
      <c r="J2" s="49"/>
      <c r="K2" s="49"/>
      <c r="L2" s="49"/>
      <c r="M2" s="49"/>
      <c r="N2" s="49"/>
      <c r="O2" s="49"/>
      <c r="P2" s="49"/>
      <c r="Q2" s="49"/>
      <c r="R2" s="49"/>
      <c r="S2" s="49"/>
      <c r="T2" s="49"/>
      <c r="U2" s="49"/>
      <c r="V2" s="8"/>
      <c r="W2" s="8"/>
      <c r="X2" s="8"/>
      <c r="Y2" s="8"/>
      <c r="Z2" s="8"/>
      <c r="AA2" s="8"/>
      <c r="AB2" s="8"/>
      <c r="AC2" s="8"/>
      <c r="AD2" s="8"/>
      <c r="AE2" s="8"/>
      <c r="AF2" s="8"/>
      <c r="AG2" s="8"/>
      <c r="AH2" s="8"/>
      <c r="AI2" s="8"/>
    </row>
    <row r="3" spans="1:35" x14ac:dyDescent="0.25">
      <c r="A3" s="49" t="s">
        <v>1</v>
      </c>
      <c r="B3" s="49"/>
      <c r="C3" s="49"/>
      <c r="D3" s="49"/>
      <c r="E3" s="49"/>
      <c r="F3" s="49"/>
      <c r="G3" s="49"/>
      <c r="H3" s="49"/>
      <c r="I3" s="49"/>
      <c r="J3" s="49"/>
      <c r="K3" s="49"/>
      <c r="L3" s="49"/>
      <c r="M3" s="49"/>
      <c r="N3" s="49"/>
      <c r="O3" s="49"/>
      <c r="P3" s="49"/>
      <c r="Q3" s="49"/>
      <c r="R3" s="49"/>
      <c r="S3" s="49"/>
      <c r="T3" s="49"/>
      <c r="U3" s="49"/>
      <c r="V3" s="8"/>
      <c r="W3" s="8"/>
      <c r="X3" s="8"/>
      <c r="Y3" s="8"/>
      <c r="Z3" s="8"/>
      <c r="AA3" s="8"/>
      <c r="AB3" s="8"/>
      <c r="AC3" s="8"/>
      <c r="AD3" s="8"/>
      <c r="AE3" s="8"/>
      <c r="AF3" s="8"/>
      <c r="AG3" s="8"/>
      <c r="AH3" s="8"/>
      <c r="AI3" s="8"/>
    </row>
    <row r="4" spans="1:35" x14ac:dyDescent="0.25">
      <c r="A4" s="49" t="s">
        <v>34</v>
      </c>
      <c r="B4" s="49"/>
      <c r="C4" s="49"/>
      <c r="D4" s="49"/>
      <c r="E4" s="49"/>
      <c r="F4" s="49"/>
      <c r="G4" s="49"/>
      <c r="H4" s="49"/>
      <c r="I4" s="49"/>
      <c r="J4" s="49"/>
      <c r="K4" s="49"/>
      <c r="L4" s="49"/>
      <c r="M4" s="49"/>
      <c r="N4" s="49"/>
      <c r="O4" s="49"/>
      <c r="P4" s="49"/>
      <c r="Q4" s="49"/>
      <c r="R4" s="49"/>
      <c r="S4" s="49"/>
      <c r="T4" s="49"/>
      <c r="U4" s="49"/>
      <c r="V4" s="42"/>
      <c r="W4" s="42"/>
      <c r="X4" s="42"/>
      <c r="Y4" s="42"/>
      <c r="Z4" s="42"/>
      <c r="AA4" s="42"/>
      <c r="AB4" s="42"/>
      <c r="AC4" s="42"/>
      <c r="AD4" s="42"/>
      <c r="AE4" s="42"/>
      <c r="AF4" s="42"/>
      <c r="AG4" s="42"/>
      <c r="AH4" s="42"/>
      <c r="AI4" s="42"/>
    </row>
    <row r="5" spans="1:35" x14ac:dyDescent="0.25">
      <c r="A5" s="50" t="s">
        <v>3</v>
      </c>
      <c r="B5" s="50"/>
      <c r="C5" s="50"/>
      <c r="D5" s="50"/>
      <c r="E5" s="50"/>
      <c r="F5" s="50"/>
      <c r="G5" s="50"/>
      <c r="H5" s="50"/>
      <c r="I5" s="50"/>
      <c r="J5" s="50"/>
      <c r="K5" s="50"/>
      <c r="L5" s="50"/>
      <c r="M5" s="50"/>
      <c r="N5" s="50"/>
      <c r="O5" s="50"/>
      <c r="P5" s="50"/>
      <c r="Q5" s="50"/>
      <c r="R5" s="50"/>
      <c r="S5" s="50"/>
      <c r="T5" s="50"/>
      <c r="U5" s="50"/>
      <c r="V5" s="42"/>
      <c r="W5" s="42"/>
      <c r="X5" s="42"/>
      <c r="Y5" s="42"/>
      <c r="Z5" s="42"/>
      <c r="AA5" s="42"/>
      <c r="AB5" s="42"/>
      <c r="AC5" s="42"/>
      <c r="AD5" s="42"/>
      <c r="AE5" s="42"/>
      <c r="AF5" s="42"/>
      <c r="AG5" s="42"/>
      <c r="AH5" s="42"/>
      <c r="AI5" s="42"/>
    </row>
    <row r="6" spans="1:35" x14ac:dyDescent="0.25">
      <c r="A6" s="5"/>
      <c r="B6" s="4"/>
      <c r="C6" s="4"/>
      <c r="D6" s="4"/>
      <c r="E6" s="4"/>
      <c r="F6" s="4"/>
      <c r="G6" s="4"/>
      <c r="H6" s="4"/>
      <c r="I6" s="4"/>
      <c r="J6" s="4"/>
      <c r="K6" s="4"/>
    </row>
    <row r="7" spans="1:35"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35" ht="24" customHeight="1" x14ac:dyDescent="0.25">
      <c r="A8" s="52"/>
      <c r="B8" s="46"/>
      <c r="C8" s="47"/>
      <c r="D8" s="46"/>
      <c r="E8" s="47"/>
      <c r="F8" s="46"/>
      <c r="G8" s="47"/>
      <c r="H8" s="46"/>
      <c r="I8" s="47"/>
      <c r="J8" s="46"/>
      <c r="K8" s="47"/>
      <c r="L8" s="46"/>
      <c r="M8" s="47"/>
      <c r="N8" s="46"/>
      <c r="O8" s="47"/>
      <c r="P8" s="46"/>
      <c r="Q8" s="47"/>
      <c r="R8" s="46"/>
      <c r="S8" s="47"/>
      <c r="T8" s="46"/>
      <c r="U8" s="47"/>
    </row>
    <row r="9" spans="1:35"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35" x14ac:dyDescent="0.25">
      <c r="A10" s="3" t="s">
        <v>17</v>
      </c>
      <c r="B10" s="14">
        <v>1942154522.24</v>
      </c>
      <c r="C10" s="13">
        <v>9.4700000000000006E-2</v>
      </c>
      <c r="D10" s="14">
        <v>52859606970.889999</v>
      </c>
      <c r="E10" s="13">
        <v>8.6099999999999996E-2</v>
      </c>
      <c r="F10" s="14">
        <v>818056000.59000003</v>
      </c>
      <c r="G10" s="13">
        <v>9.4299999999999995E-2</v>
      </c>
      <c r="H10" s="14">
        <v>62330919689.260002</v>
      </c>
      <c r="I10" s="13">
        <v>8.1799999999999998E-2</v>
      </c>
      <c r="J10" s="14">
        <v>37378218020.07</v>
      </c>
      <c r="K10" s="13">
        <v>8.8300000000000003E-2</v>
      </c>
      <c r="L10" s="14">
        <v>1599737514.3900001</v>
      </c>
      <c r="M10" s="13">
        <v>9.4100000000000003E-2</v>
      </c>
      <c r="N10" s="14">
        <v>49645099817.790001</v>
      </c>
      <c r="O10" s="13">
        <v>7.6100000000000001E-2</v>
      </c>
      <c r="P10" s="14">
        <v>6115148703.0500002</v>
      </c>
      <c r="Q10" s="13">
        <v>9.0300000000000005E-2</v>
      </c>
      <c r="R10" s="14">
        <v>5081445412.04</v>
      </c>
      <c r="S10" s="13">
        <v>9.3899999999999997E-2</v>
      </c>
      <c r="T10" s="14">
        <v>15766999466.940001</v>
      </c>
      <c r="U10" s="13">
        <v>8.6599999999999996E-2</v>
      </c>
    </row>
    <row r="11" spans="1:35" ht="17.25" x14ac:dyDescent="0.25">
      <c r="A11" s="3" t="s">
        <v>18</v>
      </c>
      <c r="B11" s="14">
        <v>240908310.56</v>
      </c>
      <c r="C11" s="13">
        <v>9.9500000000000005E-2</v>
      </c>
      <c r="D11" s="14">
        <v>4665790366.8999996</v>
      </c>
      <c r="E11" s="13">
        <v>0.10349999999999999</v>
      </c>
      <c r="F11" s="14">
        <v>99170414.209999993</v>
      </c>
      <c r="G11" s="13">
        <v>0.1022</v>
      </c>
      <c r="H11" s="14">
        <v>14342494799.75</v>
      </c>
      <c r="I11" s="13">
        <v>9.7799999999999998E-2</v>
      </c>
      <c r="J11" s="14">
        <v>5204050682.8400002</v>
      </c>
      <c r="K11" s="13">
        <v>9.9599999999999994E-2</v>
      </c>
      <c r="L11" s="14">
        <v>48475223.149999999</v>
      </c>
      <c r="M11" s="13">
        <v>0.1</v>
      </c>
      <c r="N11" s="14">
        <v>12398736117.32</v>
      </c>
      <c r="O11" s="13">
        <v>9.7799999999999998E-2</v>
      </c>
      <c r="P11" s="14">
        <v>864759868.72000003</v>
      </c>
      <c r="Q11" s="13">
        <v>9.4500000000000001E-2</v>
      </c>
      <c r="R11" s="14">
        <v>225385593.87</v>
      </c>
      <c r="S11" s="13">
        <v>0.1</v>
      </c>
      <c r="T11" s="14">
        <v>2841608246.6500001</v>
      </c>
      <c r="U11" s="13">
        <v>9.9599999999999994E-2</v>
      </c>
    </row>
    <row r="12" spans="1:35" x14ac:dyDescent="0.25">
      <c r="A12" s="3" t="s">
        <v>19</v>
      </c>
      <c r="B12" s="14">
        <v>602100460.32000005</v>
      </c>
      <c r="C12" s="13">
        <v>0.113</v>
      </c>
      <c r="D12" s="14">
        <v>4561251334.0500002</v>
      </c>
      <c r="E12" s="13">
        <v>7.7399999999999997E-2</v>
      </c>
      <c r="F12" s="14">
        <v>506876704.56999999</v>
      </c>
      <c r="G12" s="13">
        <v>0.1104</v>
      </c>
      <c r="H12" s="14">
        <v>10135792314.24</v>
      </c>
      <c r="I12" s="13">
        <v>8.8599999999999998E-2</v>
      </c>
      <c r="J12" s="14">
        <v>5358233627.9899998</v>
      </c>
      <c r="K12" s="13">
        <v>8.4400000000000003E-2</v>
      </c>
      <c r="L12" s="21">
        <v>0</v>
      </c>
      <c r="M12" s="21">
        <v>0</v>
      </c>
      <c r="N12" s="14">
        <v>5282410356.0299997</v>
      </c>
      <c r="O12" s="13">
        <v>7.5399999999999995E-2</v>
      </c>
      <c r="P12" s="14">
        <v>1106128949.96</v>
      </c>
      <c r="Q12" s="13">
        <v>8.0799999999999997E-2</v>
      </c>
      <c r="R12" s="14">
        <v>2177263198.1599998</v>
      </c>
      <c r="S12" s="13">
        <v>0.1052</v>
      </c>
      <c r="T12" s="14">
        <v>1347177303.95</v>
      </c>
      <c r="U12" s="13">
        <v>7.1300000000000002E-2</v>
      </c>
    </row>
    <row r="13" spans="1:35" x14ac:dyDescent="0.25">
      <c r="A13" s="3" t="s">
        <v>20</v>
      </c>
      <c r="B13" s="21">
        <v>0</v>
      </c>
      <c r="C13" s="21">
        <v>0</v>
      </c>
      <c r="D13" s="21">
        <v>0</v>
      </c>
      <c r="E13" s="21">
        <v>0</v>
      </c>
      <c r="F13" s="21">
        <v>0</v>
      </c>
      <c r="G13" s="21">
        <v>0</v>
      </c>
      <c r="H13" s="14">
        <v>130686696.25</v>
      </c>
      <c r="I13" s="13">
        <v>8.7999999999999995E-2</v>
      </c>
      <c r="J13" s="14">
        <v>261407966.02000001</v>
      </c>
      <c r="K13" s="13">
        <v>8.7800000000000003E-2</v>
      </c>
      <c r="L13" s="21">
        <v>0</v>
      </c>
      <c r="M13" s="21">
        <v>0</v>
      </c>
      <c r="N13" s="14">
        <v>145323606.22999999</v>
      </c>
      <c r="O13" s="13">
        <v>8.7999999999999995E-2</v>
      </c>
      <c r="P13" s="14">
        <v>13072991.32</v>
      </c>
      <c r="Q13" s="13">
        <v>8.7499999999999994E-2</v>
      </c>
      <c r="R13" s="21">
        <v>0</v>
      </c>
      <c r="S13" s="21">
        <v>0</v>
      </c>
      <c r="T13" s="14">
        <v>39218973.950000003</v>
      </c>
      <c r="U13" s="13">
        <v>8.7499999999999994E-2</v>
      </c>
    </row>
    <row r="14" spans="1:35" ht="17.25" x14ac:dyDescent="0.25">
      <c r="A14" s="3" t="s">
        <v>21</v>
      </c>
      <c r="B14" s="14">
        <v>213163805.69</v>
      </c>
      <c r="C14" s="13">
        <v>8.1600000000000006E-2</v>
      </c>
      <c r="D14" s="14">
        <v>11756619001.73</v>
      </c>
      <c r="E14" s="13">
        <v>5.3999999999999999E-2</v>
      </c>
      <c r="F14" s="14">
        <v>206345585.72</v>
      </c>
      <c r="G14" s="13">
        <v>9.2999999999999999E-2</v>
      </c>
      <c r="H14" s="14">
        <v>7829636336.4799995</v>
      </c>
      <c r="I14" s="13">
        <v>6.0199999999999997E-2</v>
      </c>
      <c r="J14" s="14">
        <v>10246090629.74</v>
      </c>
      <c r="K14" s="13">
        <v>8.9800000000000005E-2</v>
      </c>
      <c r="L14" s="14">
        <v>1372623366.03</v>
      </c>
      <c r="M14" s="13">
        <v>8.3900000000000002E-2</v>
      </c>
      <c r="N14" s="14">
        <v>2624282824.2199998</v>
      </c>
      <c r="O14" s="13">
        <v>5.4899999999999997E-2</v>
      </c>
      <c r="P14" s="14">
        <v>1264251843.4200001</v>
      </c>
      <c r="Q14" s="13">
        <v>8.9399999999999993E-2</v>
      </c>
      <c r="R14" s="14">
        <v>4254704163.7399998</v>
      </c>
      <c r="S14" s="13">
        <v>9.2100000000000001E-2</v>
      </c>
      <c r="T14" s="14">
        <v>2673396012.1700001</v>
      </c>
      <c r="U14" s="13">
        <v>8.43E-2</v>
      </c>
    </row>
    <row r="15" spans="1:35" ht="17.25" x14ac:dyDescent="0.25">
      <c r="A15" s="3" t="s">
        <v>22</v>
      </c>
      <c r="B15" s="14">
        <v>1060261543.83</v>
      </c>
      <c r="C15" s="13">
        <v>9.1800000000000007E-2</v>
      </c>
      <c r="D15" s="19">
        <v>20232151672.25</v>
      </c>
      <c r="E15" s="20">
        <v>9.1499999999999998E-2</v>
      </c>
      <c r="F15" s="19">
        <v>286951331.67000002</v>
      </c>
      <c r="G15" s="20">
        <v>9.1300000000000006E-2</v>
      </c>
      <c r="H15" s="19">
        <v>25797595978.75</v>
      </c>
      <c r="I15" s="20">
        <v>9.2999999999999999E-2</v>
      </c>
      <c r="J15" s="19">
        <v>16073398575.4</v>
      </c>
      <c r="K15" s="20">
        <v>9.2600000000000002E-2</v>
      </c>
      <c r="L15" s="19">
        <v>1341654726.8599999</v>
      </c>
      <c r="M15" s="20">
        <v>9.2499999999999999E-2</v>
      </c>
      <c r="N15" s="19">
        <v>23181999666.830002</v>
      </c>
      <c r="O15" s="20">
        <v>9.2100000000000001E-2</v>
      </c>
      <c r="P15" s="19">
        <v>1710140752.98</v>
      </c>
      <c r="Q15" s="20">
        <v>9.1700000000000004E-2</v>
      </c>
      <c r="R15" s="19">
        <v>6793951460.1400003</v>
      </c>
      <c r="S15" s="20">
        <v>0.1192</v>
      </c>
      <c r="T15" s="19">
        <v>8059008602.8699999</v>
      </c>
      <c r="U15" s="20">
        <v>9.2999999999999999E-2</v>
      </c>
    </row>
    <row r="16" spans="1:35" s="7" customFormat="1" ht="19.5" customHeight="1" x14ac:dyDescent="0.25">
      <c r="A16" s="3" t="s">
        <v>23</v>
      </c>
      <c r="B16" s="21">
        <v>0</v>
      </c>
      <c r="C16" s="21">
        <v>0</v>
      </c>
      <c r="D16" s="19">
        <v>5841380174.2700005</v>
      </c>
      <c r="E16" s="20">
        <v>3.4700000000000002E-2</v>
      </c>
      <c r="F16" s="19">
        <v>29835116.73</v>
      </c>
      <c r="G16" s="20">
        <v>0.1069</v>
      </c>
      <c r="H16" s="19">
        <v>17061302992.719999</v>
      </c>
      <c r="I16" s="20">
        <v>4.8899999999999999E-2</v>
      </c>
      <c r="J16" s="19">
        <v>4527799538.0900002</v>
      </c>
      <c r="K16" s="20">
        <v>2.87E-2</v>
      </c>
      <c r="L16" s="22">
        <v>0</v>
      </c>
      <c r="M16" s="22">
        <v>0</v>
      </c>
      <c r="N16" s="19">
        <v>5354309480.7200003</v>
      </c>
      <c r="O16" s="20">
        <v>4.3900000000000002E-2</v>
      </c>
      <c r="P16" s="22">
        <v>0</v>
      </c>
      <c r="Q16" s="22">
        <v>0</v>
      </c>
      <c r="R16" s="22">
        <v>0</v>
      </c>
      <c r="S16" s="22">
        <v>0</v>
      </c>
      <c r="T16" s="19">
        <v>1779277593.8499999</v>
      </c>
      <c r="U16" s="20">
        <v>5.57E-2</v>
      </c>
    </row>
    <row r="17" spans="1:21" ht="17.25" x14ac:dyDescent="0.25">
      <c r="A17" s="3" t="s">
        <v>24</v>
      </c>
      <c r="B17" s="14">
        <v>1255405668.6199999</v>
      </c>
      <c r="C17" s="13">
        <v>9.2399999999999996E-2</v>
      </c>
      <c r="D17" s="19">
        <v>34987322075.220001</v>
      </c>
      <c r="E17" s="20">
        <v>9.3299999999999994E-2</v>
      </c>
      <c r="F17" s="19">
        <v>563887099.47000003</v>
      </c>
      <c r="G17" s="20">
        <v>9.4100000000000003E-2</v>
      </c>
      <c r="H17" s="19">
        <v>62961346592.580002</v>
      </c>
      <c r="I17" s="20">
        <v>9.2200000000000004E-2</v>
      </c>
      <c r="J17" s="19">
        <v>21123178734.939999</v>
      </c>
      <c r="K17" s="20">
        <v>9.3200000000000005E-2</v>
      </c>
      <c r="L17" s="19">
        <v>1365973632.28</v>
      </c>
      <c r="M17" s="20">
        <v>9.5000000000000001E-2</v>
      </c>
      <c r="N17" s="19">
        <v>25177290706.82</v>
      </c>
      <c r="O17" s="20">
        <v>9.2100000000000001E-2</v>
      </c>
      <c r="P17" s="19">
        <v>4766476671.4200001</v>
      </c>
      <c r="Q17" s="20">
        <v>9.1600000000000001E-2</v>
      </c>
      <c r="R17" s="19">
        <v>4479046668.6300001</v>
      </c>
      <c r="S17" s="20">
        <v>9.3600000000000003E-2</v>
      </c>
      <c r="T17" s="19">
        <v>7528467135.3999996</v>
      </c>
      <c r="U17" s="20">
        <v>9.2700000000000005E-2</v>
      </c>
    </row>
    <row r="18" spans="1:21" ht="32.25" x14ac:dyDescent="0.25">
      <c r="A18" s="3" t="s">
        <v>25</v>
      </c>
      <c r="B18" s="21">
        <v>0</v>
      </c>
      <c r="C18" s="21">
        <v>0</v>
      </c>
      <c r="D18" s="19">
        <v>669106625.83000004</v>
      </c>
      <c r="E18" s="20">
        <v>0.1249</v>
      </c>
      <c r="F18" s="19">
        <v>22498798.77</v>
      </c>
      <c r="G18" s="20">
        <v>0.1249</v>
      </c>
      <c r="H18" s="19">
        <v>1349927926.2</v>
      </c>
      <c r="I18" s="20">
        <v>0.1249</v>
      </c>
      <c r="J18" s="19">
        <v>674963963.11000001</v>
      </c>
      <c r="K18" s="20">
        <v>0.1249</v>
      </c>
      <c r="L18" s="22">
        <v>0</v>
      </c>
      <c r="M18" s="22">
        <v>0</v>
      </c>
      <c r="N18" s="19">
        <v>354364855.16000003</v>
      </c>
      <c r="O18" s="20">
        <v>0.1249</v>
      </c>
      <c r="P18" s="22">
        <v>0</v>
      </c>
      <c r="Q18" s="22">
        <v>0</v>
      </c>
      <c r="R18" s="22">
        <v>0</v>
      </c>
      <c r="S18" s="22">
        <v>0</v>
      </c>
      <c r="T18" s="22">
        <v>0</v>
      </c>
      <c r="U18" s="22">
        <v>0</v>
      </c>
    </row>
    <row r="19" spans="1:21" ht="30" x14ac:dyDescent="0.25">
      <c r="A19" s="3" t="s">
        <v>26</v>
      </c>
      <c r="B19" s="21">
        <v>0</v>
      </c>
      <c r="C19" s="21">
        <v>0</v>
      </c>
      <c r="D19" s="22">
        <v>0</v>
      </c>
      <c r="E19" s="22">
        <v>0</v>
      </c>
      <c r="F19" s="22">
        <v>0</v>
      </c>
      <c r="G19" s="22">
        <v>0</v>
      </c>
      <c r="H19" s="22">
        <v>0</v>
      </c>
      <c r="I19" s="22">
        <v>0</v>
      </c>
      <c r="J19" s="19">
        <v>588818840.60000002</v>
      </c>
      <c r="K19" s="20">
        <v>0.105</v>
      </c>
      <c r="L19" s="22">
        <v>0</v>
      </c>
      <c r="M19" s="22">
        <v>0</v>
      </c>
      <c r="N19" s="22">
        <v>0</v>
      </c>
      <c r="O19" s="22">
        <v>0</v>
      </c>
      <c r="P19" s="22">
        <v>0</v>
      </c>
      <c r="Q19" s="22">
        <v>0</v>
      </c>
      <c r="R19" s="22">
        <v>0</v>
      </c>
      <c r="S19" s="22">
        <v>0</v>
      </c>
      <c r="T19" s="19">
        <v>625294344</v>
      </c>
      <c r="U19" s="20">
        <v>0.105</v>
      </c>
    </row>
    <row r="20" spans="1:21" ht="16.5" customHeight="1" x14ac:dyDescent="0.25">
      <c r="A20" s="2" t="s">
        <v>27</v>
      </c>
      <c r="B20" s="6">
        <f>+SUM(B10:B19)</f>
        <v>5313994311.2600002</v>
      </c>
      <c r="C20" s="1">
        <f>+SUMPRODUCT(B10:B19,C10:C19/B20)</f>
        <v>9.534361396432528E-2</v>
      </c>
      <c r="D20" s="6">
        <f>SUM(D10:D19)</f>
        <v>135573228221.14001</v>
      </c>
      <c r="E20" s="1">
        <f>+SUMPRODUCT(D10:D19,E10:E19/D20)</f>
        <v>8.426328877501478E-2</v>
      </c>
      <c r="F20" s="6">
        <f>SUM(F10:F19)</f>
        <v>2533621051.73</v>
      </c>
      <c r="G20" s="1">
        <f>+SUMPRODUCT(F10:F19,G10:G19/F20)</f>
        <v>9.7760133174481637E-2</v>
      </c>
      <c r="H20" s="6">
        <f>SUM(H10:H19)</f>
        <v>201939703326.23004</v>
      </c>
      <c r="I20" s="1">
        <f>+SUMPRODUCT(H10:H19,I10:I19/H20)</f>
        <v>8.4626039220941293E-2</v>
      </c>
      <c r="J20" s="6">
        <f>SUM(J10:J19)</f>
        <v>101436160578.8</v>
      </c>
      <c r="K20" s="1">
        <f>+SUMPRODUCT(J10:J19,K10:K19/J20)</f>
        <v>8.8205816490649402E-2</v>
      </c>
      <c r="L20" s="6">
        <f>SUM(L10:L19)</f>
        <v>5728464462.71</v>
      </c>
      <c r="M20" s="1">
        <f>+SUMPRODUCT(L10:L19,M10:M19/L20)</f>
        <v>9.1545733336377749E-2</v>
      </c>
      <c r="N20" s="6">
        <f>SUM(N10:N19)</f>
        <v>124163817431.12</v>
      </c>
      <c r="O20" s="1">
        <f>+SUMPRODUCT(N10:N19,O10:O19/N20)</f>
        <v>8.278538020449322E-2</v>
      </c>
      <c r="P20" s="6">
        <f>SUM(P10:P19)</f>
        <v>15839979780.870001</v>
      </c>
      <c r="Q20" s="1">
        <f>+SUMPRODUCT(P10:P19,Q10:Q19/P20)</f>
        <v>9.0334087929638651E-2</v>
      </c>
      <c r="R20" s="6">
        <f>SUM(R10:R19)</f>
        <v>23011796496.580002</v>
      </c>
      <c r="S20" s="1">
        <f>+SUMPRODUCT(R10:R19,S10:S19/R20)</f>
        <v>0.10210721305857648</v>
      </c>
      <c r="T20" s="6">
        <f>SUM(T10:T19)</f>
        <v>40660447679.779999</v>
      </c>
      <c r="U20" s="1">
        <f>+SUMPRODUCT(T10:T19,U10:U19/T20)</f>
        <v>8.817997826473685E-2</v>
      </c>
    </row>
    <row r="22" spans="1:21" ht="18" customHeight="1" x14ac:dyDescent="0.25">
      <c r="A22" s="54"/>
      <c r="B22" s="54"/>
      <c r="C22" s="54"/>
      <c r="D22" s="54"/>
      <c r="E22" s="54"/>
      <c r="F22" s="54"/>
      <c r="G22" s="54"/>
      <c r="H22" s="54"/>
      <c r="I22" s="54"/>
      <c r="J22" s="54"/>
      <c r="K22" s="54"/>
    </row>
    <row r="23" spans="1:21" ht="18" customHeight="1" x14ac:dyDescent="0.25">
      <c r="A23" s="54" t="s">
        <v>28</v>
      </c>
      <c r="B23" s="54"/>
      <c r="C23" s="54"/>
      <c r="D23" s="54"/>
      <c r="E23" s="54"/>
      <c r="F23" s="54"/>
      <c r="G23" s="54"/>
      <c r="H23" s="54"/>
      <c r="I23" s="54"/>
      <c r="J23" s="54"/>
      <c r="K23" s="54"/>
    </row>
    <row r="24" spans="1:21" x14ac:dyDescent="0.25">
      <c r="A24" s="54" t="s">
        <v>29</v>
      </c>
      <c r="B24" s="54"/>
      <c r="C24" s="54"/>
      <c r="D24" s="54"/>
      <c r="E24" s="54"/>
      <c r="F24" s="54"/>
      <c r="G24" s="54"/>
      <c r="H24" s="54"/>
      <c r="I24" s="54"/>
      <c r="J24" s="54"/>
      <c r="K24" s="54"/>
    </row>
    <row r="25" spans="1:21" x14ac:dyDescent="0.25">
      <c r="A25" s="41" t="s">
        <v>30</v>
      </c>
      <c r="B25" s="41"/>
      <c r="C25" s="41"/>
      <c r="D25" s="41"/>
      <c r="E25" s="41"/>
      <c r="F25" s="41"/>
      <c r="G25" s="41"/>
      <c r="H25" s="41"/>
      <c r="I25" s="41"/>
      <c r="J25" s="41"/>
      <c r="K25" s="41"/>
    </row>
    <row r="26" spans="1:21" ht="40.5" customHeight="1" x14ac:dyDescent="0.25">
      <c r="A26" s="54" t="s">
        <v>31</v>
      </c>
      <c r="B26" s="54"/>
      <c r="C26" s="54"/>
      <c r="D26" s="54"/>
      <c r="E26" s="54"/>
      <c r="F26" s="54"/>
      <c r="G26" s="54"/>
      <c r="H26" s="54"/>
      <c r="I26" s="54"/>
      <c r="J26" s="54"/>
      <c r="K26" s="54"/>
    </row>
    <row r="27" spans="1:21" x14ac:dyDescent="0.25">
      <c r="A27" s="41" t="s">
        <v>32</v>
      </c>
      <c r="B27" s="41"/>
      <c r="C27" s="41"/>
      <c r="D27" s="41"/>
      <c r="E27" s="41"/>
      <c r="F27" s="41"/>
      <c r="G27" s="41"/>
      <c r="H27" s="41"/>
      <c r="I27" s="41"/>
      <c r="J27" s="41"/>
      <c r="K27" s="41"/>
    </row>
    <row r="28" spans="1:21" ht="17.25" customHeight="1" x14ac:dyDescent="0.25">
      <c r="A28" s="54"/>
      <c r="B28" s="54"/>
      <c r="C28" s="54"/>
      <c r="D28" s="54"/>
      <c r="E28" s="54"/>
      <c r="F28" s="54"/>
      <c r="G28" s="54"/>
      <c r="H28" s="54"/>
      <c r="I28" s="54"/>
      <c r="J28" s="54"/>
      <c r="K28" s="54"/>
    </row>
    <row r="29" spans="1:21" x14ac:dyDescent="0.25">
      <c r="A29" s="54"/>
      <c r="B29" s="54"/>
      <c r="C29" s="54"/>
      <c r="D29" s="54"/>
      <c r="E29" s="54"/>
      <c r="F29" s="54"/>
      <c r="G29" s="54"/>
      <c r="H29" s="54"/>
      <c r="I29" s="54"/>
      <c r="J29" s="54"/>
      <c r="K29" s="54"/>
    </row>
  </sheetData>
  <mergeCells count="22">
    <mergeCell ref="R7:S8"/>
    <mergeCell ref="T7:U8"/>
    <mergeCell ref="A1:K1"/>
    <mergeCell ref="A2:U2"/>
    <mergeCell ref="A3:U3"/>
    <mergeCell ref="A4:U4"/>
    <mergeCell ref="A5:U5"/>
    <mergeCell ref="A7:A9"/>
    <mergeCell ref="B7:C8"/>
    <mergeCell ref="D7:E8"/>
    <mergeCell ref="F7:G8"/>
    <mergeCell ref="H7:I8"/>
    <mergeCell ref="A29:K29"/>
    <mergeCell ref="J7:K8"/>
    <mergeCell ref="L7:M8"/>
    <mergeCell ref="N7:O8"/>
    <mergeCell ref="P7:Q8"/>
    <mergeCell ref="A22:K22"/>
    <mergeCell ref="A23:K23"/>
    <mergeCell ref="A24:K24"/>
    <mergeCell ref="A26:K26"/>
    <mergeCell ref="A28:K28"/>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showGridLines="0" zoomScaleNormal="100" workbookViewId="0">
      <pane xSplit="1" ySplit="9" topLeftCell="B10" activePane="bottomRight" state="frozen"/>
      <selection pane="topRight" activeCell="B1" sqref="B1"/>
      <selection pane="bottomLeft" activeCell="A10" sqref="A10"/>
      <selection pane="bottomRight" activeCell="A27" sqref="A27"/>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18.8554687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7.85546875" bestFit="1" customWidth="1"/>
    <col min="19" max="19" width="9.42578125" bestFit="1" customWidth="1"/>
    <col min="20" max="20" width="17.85546875" bestFit="1" customWidth="1"/>
    <col min="21" max="21" width="9.42578125" bestFit="1" customWidth="1"/>
  </cols>
  <sheetData>
    <row r="1" spans="1:35" x14ac:dyDescent="0.25">
      <c r="A1" s="48"/>
      <c r="B1" s="48"/>
      <c r="C1" s="48"/>
      <c r="D1" s="48"/>
      <c r="E1" s="48"/>
      <c r="F1" s="48"/>
      <c r="G1" s="48"/>
      <c r="H1" s="48"/>
      <c r="I1" s="48"/>
      <c r="J1" s="48"/>
      <c r="K1" s="48"/>
    </row>
    <row r="2" spans="1:35" x14ac:dyDescent="0.25">
      <c r="A2" s="49" t="s">
        <v>0</v>
      </c>
      <c r="B2" s="49"/>
      <c r="C2" s="49"/>
      <c r="D2" s="49"/>
      <c r="E2" s="49"/>
      <c r="F2" s="49"/>
      <c r="G2" s="49"/>
      <c r="H2" s="49"/>
      <c r="I2" s="49"/>
      <c r="J2" s="49"/>
      <c r="K2" s="49"/>
      <c r="L2" s="49"/>
      <c r="M2" s="49"/>
      <c r="N2" s="49"/>
      <c r="O2" s="49"/>
      <c r="P2" s="49"/>
      <c r="Q2" s="49"/>
      <c r="R2" s="49"/>
      <c r="S2" s="49"/>
      <c r="T2" s="49"/>
      <c r="U2" s="49"/>
      <c r="V2" s="8"/>
      <c r="W2" s="8"/>
      <c r="X2" s="8"/>
      <c r="Y2" s="8"/>
      <c r="Z2" s="8"/>
      <c r="AA2" s="8"/>
      <c r="AB2" s="8"/>
      <c r="AC2" s="8"/>
      <c r="AD2" s="8"/>
      <c r="AE2" s="8"/>
      <c r="AF2" s="8"/>
      <c r="AG2" s="8"/>
      <c r="AH2" s="8"/>
      <c r="AI2" s="8"/>
    </row>
    <row r="3" spans="1:35" x14ac:dyDescent="0.25">
      <c r="A3" s="49" t="s">
        <v>1</v>
      </c>
      <c r="B3" s="49"/>
      <c r="C3" s="49"/>
      <c r="D3" s="49"/>
      <c r="E3" s="49"/>
      <c r="F3" s="49"/>
      <c r="G3" s="49"/>
      <c r="H3" s="49"/>
      <c r="I3" s="49"/>
      <c r="J3" s="49"/>
      <c r="K3" s="49"/>
      <c r="L3" s="49"/>
      <c r="M3" s="49"/>
      <c r="N3" s="49"/>
      <c r="O3" s="49"/>
      <c r="P3" s="49"/>
      <c r="Q3" s="49"/>
      <c r="R3" s="49"/>
      <c r="S3" s="49"/>
      <c r="T3" s="49"/>
      <c r="U3" s="49"/>
      <c r="V3" s="8"/>
      <c r="W3" s="8"/>
      <c r="X3" s="8"/>
      <c r="Y3" s="8"/>
      <c r="Z3" s="8"/>
      <c r="AA3" s="8"/>
      <c r="AB3" s="8"/>
      <c r="AC3" s="8"/>
      <c r="AD3" s="8"/>
      <c r="AE3" s="8"/>
      <c r="AF3" s="8"/>
      <c r="AG3" s="8"/>
      <c r="AH3" s="8"/>
      <c r="AI3" s="8"/>
    </row>
    <row r="4" spans="1:35" x14ac:dyDescent="0.25">
      <c r="A4" s="49" t="s">
        <v>35</v>
      </c>
      <c r="B4" s="49"/>
      <c r="C4" s="49"/>
      <c r="D4" s="49"/>
      <c r="E4" s="49"/>
      <c r="F4" s="49"/>
      <c r="G4" s="49"/>
      <c r="H4" s="49"/>
      <c r="I4" s="49"/>
      <c r="J4" s="49"/>
      <c r="K4" s="49"/>
      <c r="L4" s="49"/>
      <c r="M4" s="49"/>
      <c r="N4" s="49"/>
      <c r="O4" s="49"/>
      <c r="P4" s="49"/>
      <c r="Q4" s="49"/>
      <c r="R4" s="49"/>
      <c r="S4" s="49"/>
      <c r="T4" s="49"/>
      <c r="U4" s="49"/>
      <c r="V4" s="42"/>
      <c r="W4" s="42"/>
      <c r="X4" s="42"/>
      <c r="Y4" s="42"/>
      <c r="Z4" s="42"/>
      <c r="AA4" s="42"/>
      <c r="AB4" s="42"/>
      <c r="AC4" s="42"/>
      <c r="AD4" s="42"/>
      <c r="AE4" s="42"/>
      <c r="AF4" s="42"/>
      <c r="AG4" s="42"/>
      <c r="AH4" s="42"/>
      <c r="AI4" s="42"/>
    </row>
    <row r="5" spans="1:35" x14ac:dyDescent="0.25">
      <c r="A5" s="50" t="s">
        <v>3</v>
      </c>
      <c r="B5" s="50"/>
      <c r="C5" s="50"/>
      <c r="D5" s="50"/>
      <c r="E5" s="50"/>
      <c r="F5" s="50"/>
      <c r="G5" s="50"/>
      <c r="H5" s="50"/>
      <c r="I5" s="50"/>
      <c r="J5" s="50"/>
      <c r="K5" s="50"/>
      <c r="L5" s="50"/>
      <c r="M5" s="50"/>
      <c r="N5" s="50"/>
      <c r="O5" s="50"/>
      <c r="P5" s="50"/>
      <c r="Q5" s="50"/>
      <c r="R5" s="50"/>
      <c r="S5" s="50"/>
      <c r="T5" s="50"/>
      <c r="U5" s="50"/>
      <c r="V5" s="42"/>
      <c r="W5" s="42"/>
      <c r="X5" s="42"/>
      <c r="Y5" s="42"/>
      <c r="Z5" s="42"/>
      <c r="AA5" s="42"/>
      <c r="AB5" s="42"/>
      <c r="AC5" s="42"/>
      <c r="AD5" s="42"/>
      <c r="AE5" s="42"/>
      <c r="AF5" s="42"/>
      <c r="AG5" s="42"/>
      <c r="AH5" s="42"/>
      <c r="AI5" s="42"/>
    </row>
    <row r="6" spans="1:35" x14ac:dyDescent="0.25">
      <c r="A6" s="5"/>
      <c r="B6" s="4"/>
      <c r="C6" s="4"/>
      <c r="D6" s="4"/>
      <c r="E6" s="4"/>
      <c r="F6" s="4"/>
      <c r="G6" s="4"/>
      <c r="H6" s="4"/>
      <c r="I6" s="4"/>
      <c r="J6" s="4"/>
      <c r="K6" s="4"/>
    </row>
    <row r="7" spans="1:35"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35" ht="24" customHeight="1" x14ac:dyDescent="0.25">
      <c r="A8" s="52"/>
      <c r="B8" s="46"/>
      <c r="C8" s="47"/>
      <c r="D8" s="46"/>
      <c r="E8" s="47"/>
      <c r="F8" s="46"/>
      <c r="G8" s="47"/>
      <c r="H8" s="46"/>
      <c r="I8" s="47"/>
      <c r="J8" s="46"/>
      <c r="K8" s="47"/>
      <c r="L8" s="46"/>
      <c r="M8" s="47"/>
      <c r="N8" s="46"/>
      <c r="O8" s="47"/>
      <c r="P8" s="46"/>
      <c r="Q8" s="47"/>
      <c r="R8" s="46"/>
      <c r="S8" s="47"/>
      <c r="T8" s="46"/>
      <c r="U8" s="47"/>
    </row>
    <row r="9" spans="1:35"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35" x14ac:dyDescent="0.25">
      <c r="A10" s="3" t="s">
        <v>17</v>
      </c>
      <c r="B10" s="14">
        <v>2089133350.4300001</v>
      </c>
      <c r="C10" s="13">
        <v>9.4899999999999998E-2</v>
      </c>
      <c r="D10" s="14">
        <v>62406544888.639999</v>
      </c>
      <c r="E10" s="13">
        <v>7.9699999999999993E-2</v>
      </c>
      <c r="F10" s="14">
        <v>847614003.92999995</v>
      </c>
      <c r="G10" s="13">
        <v>9.4500000000000001E-2</v>
      </c>
      <c r="H10" s="14">
        <v>63993559387.550003</v>
      </c>
      <c r="I10" s="13">
        <v>8.0799999999999997E-2</v>
      </c>
      <c r="J10" s="14">
        <v>37846237855.790001</v>
      </c>
      <c r="K10" s="13">
        <v>8.7900000000000006E-2</v>
      </c>
      <c r="L10" s="14">
        <v>1611601819.3099999</v>
      </c>
      <c r="M10" s="13">
        <v>9.4100000000000003E-2</v>
      </c>
      <c r="N10" s="14">
        <v>50458907766.330002</v>
      </c>
      <c r="O10" s="13">
        <v>7.51E-2</v>
      </c>
      <c r="P10" s="14">
        <v>6159430453.7299995</v>
      </c>
      <c r="Q10" s="13">
        <v>9.01E-2</v>
      </c>
      <c r="R10" s="14">
        <v>5122582489.1700001</v>
      </c>
      <c r="S10" s="13">
        <v>9.3700000000000006E-2</v>
      </c>
      <c r="T10" s="14">
        <v>16070708001.91</v>
      </c>
      <c r="U10" s="13">
        <v>8.5999999999999993E-2</v>
      </c>
    </row>
    <row r="11" spans="1:35" ht="17.25" x14ac:dyDescent="0.25">
      <c r="A11" s="3" t="s">
        <v>18</v>
      </c>
      <c r="B11" s="14">
        <v>241037805.86000001</v>
      </c>
      <c r="C11" s="13">
        <v>9.8500000000000004E-2</v>
      </c>
      <c r="D11" s="14">
        <v>4666367471.1899996</v>
      </c>
      <c r="E11" s="13">
        <v>0.1028</v>
      </c>
      <c r="F11" s="14">
        <v>99985461.480000004</v>
      </c>
      <c r="G11" s="13">
        <v>0.1022</v>
      </c>
      <c r="H11" s="14">
        <v>14396201058.93</v>
      </c>
      <c r="I11" s="13">
        <v>9.6699999999999994E-2</v>
      </c>
      <c r="J11" s="14">
        <v>5225832902.2600002</v>
      </c>
      <c r="K11" s="13">
        <v>9.8199999999999996E-2</v>
      </c>
      <c r="L11" s="14">
        <v>48865565.049999997</v>
      </c>
      <c r="M11" s="13">
        <v>0.1</v>
      </c>
      <c r="N11" s="14">
        <v>12442763793.360001</v>
      </c>
      <c r="O11" s="13">
        <v>9.7100000000000006E-2</v>
      </c>
      <c r="P11" s="14">
        <v>869413133.13999999</v>
      </c>
      <c r="Q11" s="13">
        <v>9.2999999999999999E-2</v>
      </c>
      <c r="R11" s="14">
        <v>227200488.88</v>
      </c>
      <c r="S11" s="13">
        <v>0.1</v>
      </c>
      <c r="T11" s="14">
        <v>2855011225.5500002</v>
      </c>
      <c r="U11" s="13">
        <v>9.8699999999999996E-2</v>
      </c>
    </row>
    <row r="12" spans="1:35" x14ac:dyDescent="0.25">
      <c r="A12" s="3" t="s">
        <v>19</v>
      </c>
      <c r="B12" s="14">
        <v>595496976.27999997</v>
      </c>
      <c r="C12" s="13">
        <v>0.1133</v>
      </c>
      <c r="D12" s="14">
        <v>4524598983.7799997</v>
      </c>
      <c r="E12" s="13">
        <v>7.6899999999999996E-2</v>
      </c>
      <c r="F12" s="14">
        <v>507458103.49000001</v>
      </c>
      <c r="G12" s="13">
        <v>0.1105</v>
      </c>
      <c r="H12" s="14">
        <v>10285743290.1</v>
      </c>
      <c r="I12" s="13">
        <v>8.8900000000000007E-2</v>
      </c>
      <c r="J12" s="14">
        <v>5308997617.3199997</v>
      </c>
      <c r="K12" s="13">
        <v>8.4099999999999994E-2</v>
      </c>
      <c r="L12" s="21">
        <v>0</v>
      </c>
      <c r="M12" s="21">
        <v>0</v>
      </c>
      <c r="N12" s="14">
        <v>5283475259.4300003</v>
      </c>
      <c r="O12" s="13">
        <v>7.51E-2</v>
      </c>
      <c r="P12" s="14">
        <v>1088547319.5</v>
      </c>
      <c r="Q12" s="13">
        <v>8.1199999999999994E-2</v>
      </c>
      <c r="R12" s="14">
        <v>2183446443.1799998</v>
      </c>
      <c r="S12" s="13">
        <v>0.1051</v>
      </c>
      <c r="T12" s="14">
        <v>1337466137.3099999</v>
      </c>
      <c r="U12" s="13">
        <v>7.1400000000000005E-2</v>
      </c>
    </row>
    <row r="13" spans="1:35" x14ac:dyDescent="0.25">
      <c r="A13" s="3" t="s">
        <v>20</v>
      </c>
      <c r="B13" s="21">
        <v>0</v>
      </c>
      <c r="C13" s="21">
        <v>0</v>
      </c>
      <c r="D13" s="21">
        <v>0</v>
      </c>
      <c r="E13" s="21">
        <v>0</v>
      </c>
      <c r="F13" s="21">
        <v>0</v>
      </c>
      <c r="G13" s="21">
        <v>0</v>
      </c>
      <c r="H13" s="14">
        <v>125874171.25</v>
      </c>
      <c r="I13" s="13">
        <v>8.7999999999999995E-2</v>
      </c>
      <c r="J13" s="14">
        <v>256381749.38999999</v>
      </c>
      <c r="K13" s="13">
        <v>8.7800000000000003E-2</v>
      </c>
      <c r="L13" s="21">
        <v>0</v>
      </c>
      <c r="M13" s="21">
        <v>0</v>
      </c>
      <c r="N13" s="14">
        <v>139972078.43000001</v>
      </c>
      <c r="O13" s="13">
        <v>8.7999999999999995E-2</v>
      </c>
      <c r="P13" s="14">
        <v>13166592.99</v>
      </c>
      <c r="Q13" s="13">
        <v>8.7499999999999994E-2</v>
      </c>
      <c r="R13" s="21">
        <v>0</v>
      </c>
      <c r="S13" s="21">
        <v>0</v>
      </c>
      <c r="T13" s="14">
        <v>39499778.960000001</v>
      </c>
      <c r="U13" s="13">
        <v>8.7499999999999994E-2</v>
      </c>
    </row>
    <row r="14" spans="1:35" ht="17.25" x14ac:dyDescent="0.25">
      <c r="A14" s="3" t="s">
        <v>21</v>
      </c>
      <c r="B14" s="14">
        <v>158696163.09</v>
      </c>
      <c r="C14" s="13">
        <v>8.2799999999999999E-2</v>
      </c>
      <c r="D14" s="14">
        <v>4848020288.46</v>
      </c>
      <c r="E14" s="13">
        <v>1.95E-2</v>
      </c>
      <c r="F14" s="14">
        <v>201790847.21000001</v>
      </c>
      <c r="G14" s="13">
        <v>9.4E-2</v>
      </c>
      <c r="H14" s="14">
        <v>7580058550.8699999</v>
      </c>
      <c r="I14" s="13">
        <v>5.4699999999999999E-2</v>
      </c>
      <c r="J14" s="14">
        <v>10871310453.83</v>
      </c>
      <c r="K14" s="13">
        <v>8.5800000000000001E-2</v>
      </c>
      <c r="L14" s="14">
        <v>1444604118.98</v>
      </c>
      <c r="M14" s="13">
        <v>8.3799999999999999E-2</v>
      </c>
      <c r="N14" s="14">
        <v>3247011408.75</v>
      </c>
      <c r="O14" s="13">
        <v>2.3900000000000001E-2</v>
      </c>
      <c r="P14" s="14">
        <v>1297138305.3199999</v>
      </c>
      <c r="Q14" s="13">
        <v>8.7099999999999997E-2</v>
      </c>
      <c r="R14" s="14">
        <v>4238922267.79</v>
      </c>
      <c r="S14" s="13">
        <v>9.2100000000000001E-2</v>
      </c>
      <c r="T14" s="14">
        <v>2834558624.3200002</v>
      </c>
      <c r="U14" s="13">
        <v>7.9600000000000004E-2</v>
      </c>
    </row>
    <row r="15" spans="1:35" ht="17.25" x14ac:dyDescent="0.25">
      <c r="A15" s="3" t="s">
        <v>22</v>
      </c>
      <c r="B15" s="14">
        <v>1055140280.72</v>
      </c>
      <c r="C15" s="13">
        <v>9.1800000000000007E-2</v>
      </c>
      <c r="D15" s="19">
        <v>19081185927.09</v>
      </c>
      <c r="E15" s="20">
        <v>9.1399999999999995E-2</v>
      </c>
      <c r="F15" s="19">
        <v>285718060.56</v>
      </c>
      <c r="G15" s="20">
        <v>9.1200000000000003E-2</v>
      </c>
      <c r="H15" s="19">
        <v>25700628458.189999</v>
      </c>
      <c r="I15" s="20">
        <v>9.2999999999999999E-2</v>
      </c>
      <c r="J15" s="19">
        <v>15990053644.09</v>
      </c>
      <c r="K15" s="20">
        <v>9.2700000000000005E-2</v>
      </c>
      <c r="L15" s="19">
        <v>1341846573.73</v>
      </c>
      <c r="M15" s="20">
        <v>9.2499999999999999E-2</v>
      </c>
      <c r="N15" s="19">
        <v>23275469173.689999</v>
      </c>
      <c r="O15" s="20">
        <v>9.2100000000000001E-2</v>
      </c>
      <c r="P15" s="19">
        <v>1722511649.78</v>
      </c>
      <c r="Q15" s="20">
        <v>9.1700000000000004E-2</v>
      </c>
      <c r="R15" s="19">
        <v>6805587050.6099997</v>
      </c>
      <c r="S15" s="20">
        <v>0.1192</v>
      </c>
      <c r="T15" s="19">
        <v>8044739936.21</v>
      </c>
      <c r="U15" s="20">
        <v>9.2999999999999999E-2</v>
      </c>
    </row>
    <row r="16" spans="1:35" s="7" customFormat="1" ht="19.5" customHeight="1" x14ac:dyDescent="0.25">
      <c r="A16" s="3" t="s">
        <v>23</v>
      </c>
      <c r="B16" s="21">
        <v>0</v>
      </c>
      <c r="C16" s="21">
        <v>0</v>
      </c>
      <c r="D16" s="19">
        <v>5884398785.6499996</v>
      </c>
      <c r="E16" s="20">
        <v>3.1800000000000002E-2</v>
      </c>
      <c r="F16" s="19">
        <v>30176816.300000001</v>
      </c>
      <c r="G16" s="20">
        <v>0.12189999999999999</v>
      </c>
      <c r="H16" s="19">
        <v>17481660280.73</v>
      </c>
      <c r="I16" s="20">
        <v>0.05</v>
      </c>
      <c r="J16" s="19">
        <v>4682194958.2399998</v>
      </c>
      <c r="K16" s="20">
        <v>3.15E-2</v>
      </c>
      <c r="L16" s="22">
        <v>0</v>
      </c>
      <c r="M16" s="22">
        <v>0</v>
      </c>
      <c r="N16" s="19">
        <v>5398461121.6599998</v>
      </c>
      <c r="O16" s="20">
        <v>3.9899999999999998E-2</v>
      </c>
      <c r="P16" s="22">
        <v>0</v>
      </c>
      <c r="Q16" s="22">
        <v>0</v>
      </c>
      <c r="R16" s="22">
        <v>0</v>
      </c>
      <c r="S16" s="22">
        <v>0</v>
      </c>
      <c r="T16" s="19">
        <v>1790878257.78</v>
      </c>
      <c r="U16" s="20">
        <v>5.62E-2</v>
      </c>
    </row>
    <row r="17" spans="1:21" ht="17.25" x14ac:dyDescent="0.25">
      <c r="A17" s="3" t="s">
        <v>24</v>
      </c>
      <c r="B17" s="14">
        <v>1264560852.6199999</v>
      </c>
      <c r="C17" s="13">
        <v>9.2399999999999996E-2</v>
      </c>
      <c r="D17" s="19">
        <v>35314038605.099998</v>
      </c>
      <c r="E17" s="20">
        <v>9.3299999999999994E-2</v>
      </c>
      <c r="F17" s="19">
        <v>597972391.02999997</v>
      </c>
      <c r="G17" s="20">
        <v>9.4200000000000006E-2</v>
      </c>
      <c r="H17" s="19">
        <v>63419424362.410004</v>
      </c>
      <c r="I17" s="20">
        <v>9.2200000000000004E-2</v>
      </c>
      <c r="J17" s="19">
        <v>21278390702.869999</v>
      </c>
      <c r="K17" s="20">
        <v>9.3200000000000005E-2</v>
      </c>
      <c r="L17" s="19">
        <v>1361085684.9100001</v>
      </c>
      <c r="M17" s="20">
        <v>9.4899999999999998E-2</v>
      </c>
      <c r="N17" s="19">
        <v>25360289223.610001</v>
      </c>
      <c r="O17" s="20">
        <v>9.2100000000000001E-2</v>
      </c>
      <c r="P17" s="19">
        <v>4800942056.1999998</v>
      </c>
      <c r="Q17" s="20">
        <v>9.1600000000000001E-2</v>
      </c>
      <c r="R17" s="19">
        <v>4512105752.9499998</v>
      </c>
      <c r="S17" s="20">
        <v>9.3600000000000003E-2</v>
      </c>
      <c r="T17" s="19">
        <v>7583505706.1700001</v>
      </c>
      <c r="U17" s="20">
        <v>9.2700000000000005E-2</v>
      </c>
    </row>
    <row r="18" spans="1:21" ht="32.25" x14ac:dyDescent="0.25">
      <c r="A18" s="3" t="s">
        <v>25</v>
      </c>
      <c r="B18" s="21">
        <v>0</v>
      </c>
      <c r="C18" s="21">
        <v>0</v>
      </c>
      <c r="D18" s="19">
        <v>676323463.28999996</v>
      </c>
      <c r="E18" s="20">
        <v>0.1371</v>
      </c>
      <c r="F18" s="19">
        <v>22741465.879999999</v>
      </c>
      <c r="G18" s="20">
        <v>0.1371</v>
      </c>
      <c r="H18" s="19">
        <v>1591902611.8800001</v>
      </c>
      <c r="I18" s="20">
        <v>0.1371</v>
      </c>
      <c r="J18" s="19">
        <v>682243976.51999998</v>
      </c>
      <c r="K18" s="20">
        <v>0.1371</v>
      </c>
      <c r="L18" s="22">
        <v>0</v>
      </c>
      <c r="M18" s="22">
        <v>0</v>
      </c>
      <c r="N18" s="19">
        <v>358186956.83999997</v>
      </c>
      <c r="O18" s="20">
        <v>0.1371</v>
      </c>
      <c r="P18" s="22">
        <v>0</v>
      </c>
      <c r="Q18" s="22">
        <v>0</v>
      </c>
      <c r="R18" s="22">
        <v>0</v>
      </c>
      <c r="S18" s="22">
        <v>0</v>
      </c>
      <c r="T18" s="22">
        <v>0</v>
      </c>
      <c r="U18" s="22">
        <v>0</v>
      </c>
    </row>
    <row r="19" spans="1:21" ht="30" x14ac:dyDescent="0.25">
      <c r="A19" s="3" t="s">
        <v>26</v>
      </c>
      <c r="B19" s="21">
        <v>0</v>
      </c>
      <c r="C19" s="21">
        <v>0</v>
      </c>
      <c r="D19" s="22">
        <v>0</v>
      </c>
      <c r="E19" s="22">
        <v>0</v>
      </c>
      <c r="F19" s="22">
        <v>0</v>
      </c>
      <c r="G19" s="22">
        <v>0</v>
      </c>
      <c r="H19" s="22">
        <v>0</v>
      </c>
      <c r="I19" s="22">
        <v>0</v>
      </c>
      <c r="J19" s="19">
        <v>593625973.60000002</v>
      </c>
      <c r="K19" s="20">
        <v>0.105</v>
      </c>
      <c r="L19" s="22">
        <v>0</v>
      </c>
      <c r="M19" s="22">
        <v>0</v>
      </c>
      <c r="N19" s="22">
        <v>0</v>
      </c>
      <c r="O19" s="22">
        <v>0</v>
      </c>
      <c r="P19" s="22">
        <v>0</v>
      </c>
      <c r="Q19" s="22">
        <v>0</v>
      </c>
      <c r="R19" s="22">
        <v>0</v>
      </c>
      <c r="S19" s="22">
        <v>0</v>
      </c>
      <c r="T19" s="19">
        <v>630399264</v>
      </c>
      <c r="U19" s="20">
        <v>0.105</v>
      </c>
    </row>
    <row r="20" spans="1:21" ht="16.5" customHeight="1" x14ac:dyDescent="0.25">
      <c r="A20" s="2" t="s">
        <v>27</v>
      </c>
      <c r="B20" s="6">
        <f>+SUM(B10:B19)</f>
        <v>5404065429</v>
      </c>
      <c r="C20" s="1">
        <f>+SUMPRODUCT(B10:B19,C10:C19/B20)</f>
        <v>9.5542538462033311E-2</v>
      </c>
      <c r="D20" s="6">
        <f>SUM(D10:D19)</f>
        <v>137401478413.2</v>
      </c>
      <c r="E20" s="1">
        <f>+SUMPRODUCT(D10:D19,E10:E19/D20)</f>
        <v>8.1619575090800464E-2</v>
      </c>
      <c r="F20" s="6">
        <f>SUM(F10:F19)</f>
        <v>2593457149.8800001</v>
      </c>
      <c r="G20" s="1">
        <f>+SUMPRODUCT(F10:F19,G10:G19/F20)</f>
        <v>9.8148293237472525E-2</v>
      </c>
      <c r="H20" s="6">
        <f>SUM(H10:H19)</f>
        <v>204575052171.91003</v>
      </c>
      <c r="I20" s="1">
        <f>+SUMPRODUCT(H10:H19,I10:I19/H20)</f>
        <v>8.4236386603363009E-2</v>
      </c>
      <c r="J20" s="6">
        <f>SUM(J10:J19)</f>
        <v>102735269833.91002</v>
      </c>
      <c r="K20" s="1">
        <f>+SUMPRODUCT(J10:J19,K10:K19/J20)</f>
        <v>8.7704992366813672E-2</v>
      </c>
      <c r="L20" s="6">
        <f>SUM(L10:L19)</f>
        <v>5808003761.9799995</v>
      </c>
      <c r="M20" s="1">
        <f>+SUMPRODUCT(L10:L19,M10:M19/L20)</f>
        <v>9.1405579988742297E-2</v>
      </c>
      <c r="N20" s="6">
        <f>SUM(N10:N19)</f>
        <v>125964536782.10001</v>
      </c>
      <c r="O20" s="1">
        <f>+SUMPRODUCT(N10:N19,O10:O19/N20)</f>
        <v>8.1199249291587838E-2</v>
      </c>
      <c r="P20" s="6">
        <f>SUM(P10:P19)</f>
        <v>15951149510.66</v>
      </c>
      <c r="Q20" s="1">
        <f>+SUMPRODUCT(P10:P19,Q10:Q19/P20)</f>
        <v>9.002884591856708E-2</v>
      </c>
      <c r="R20" s="6">
        <f>SUM(R10:R19)</f>
        <v>23089844492.580002</v>
      </c>
      <c r="S20" s="1">
        <f>+SUMPRODUCT(R10:R19,S10:S19/R20)</f>
        <v>0.10204269958729667</v>
      </c>
      <c r="T20" s="6">
        <f>SUM(T10:T19)</f>
        <v>41186766932.209999</v>
      </c>
      <c r="U20" s="1">
        <f>+SUMPRODUCT(T10:T19,U10:U19/T20)</f>
        <v>8.7563166957423083E-2</v>
      </c>
    </row>
    <row r="22" spans="1:21" ht="18" customHeight="1" x14ac:dyDescent="0.25">
      <c r="A22" s="54"/>
      <c r="B22" s="54"/>
      <c r="C22" s="54"/>
      <c r="D22" s="54"/>
      <c r="E22" s="54"/>
      <c r="F22" s="54"/>
      <c r="G22" s="54"/>
      <c r="H22" s="54"/>
      <c r="I22" s="54"/>
      <c r="J22" s="54"/>
      <c r="K22" s="54"/>
    </row>
    <row r="23" spans="1:21" ht="18" customHeight="1" x14ac:dyDescent="0.25">
      <c r="A23" s="54" t="s">
        <v>28</v>
      </c>
      <c r="B23" s="54"/>
      <c r="C23" s="54"/>
      <c r="D23" s="54"/>
      <c r="E23" s="54"/>
      <c r="F23" s="54"/>
      <c r="G23" s="54"/>
      <c r="H23" s="54"/>
      <c r="I23" s="54"/>
      <c r="J23" s="54"/>
      <c r="K23" s="54"/>
    </row>
    <row r="24" spans="1:21" x14ac:dyDescent="0.25">
      <c r="A24" s="54" t="s">
        <v>29</v>
      </c>
      <c r="B24" s="54"/>
      <c r="C24" s="54"/>
      <c r="D24" s="54"/>
      <c r="E24" s="54"/>
      <c r="F24" s="54"/>
      <c r="G24" s="54"/>
      <c r="H24" s="54"/>
      <c r="I24" s="54"/>
      <c r="J24" s="54"/>
      <c r="K24" s="54"/>
    </row>
    <row r="25" spans="1:21" x14ac:dyDescent="0.25">
      <c r="A25" s="41" t="s">
        <v>30</v>
      </c>
      <c r="B25" s="41"/>
      <c r="C25" s="41"/>
      <c r="D25" s="41"/>
      <c r="E25" s="41"/>
      <c r="F25" s="41"/>
      <c r="G25" s="41"/>
      <c r="H25" s="41"/>
      <c r="I25" s="41"/>
      <c r="J25" s="41"/>
      <c r="K25" s="41"/>
    </row>
    <row r="26" spans="1:21" ht="40.5" customHeight="1" x14ac:dyDescent="0.25">
      <c r="A26" s="54" t="s">
        <v>31</v>
      </c>
      <c r="B26" s="54"/>
      <c r="C26" s="54"/>
      <c r="D26" s="54"/>
      <c r="E26" s="54"/>
      <c r="F26" s="54"/>
      <c r="G26" s="54"/>
      <c r="H26" s="54"/>
      <c r="I26" s="54"/>
      <c r="J26" s="54"/>
      <c r="K26" s="54"/>
    </row>
    <row r="27" spans="1:21" x14ac:dyDescent="0.25">
      <c r="A27" s="41" t="s">
        <v>32</v>
      </c>
      <c r="B27" s="41"/>
      <c r="C27" s="41"/>
      <c r="D27" s="41"/>
      <c r="E27" s="41"/>
      <c r="F27" s="41"/>
      <c r="G27" s="41"/>
      <c r="H27" s="41"/>
      <c r="I27" s="41"/>
      <c r="J27" s="41"/>
      <c r="K27" s="41"/>
    </row>
    <row r="28" spans="1:21" ht="17.25" customHeight="1" x14ac:dyDescent="0.25">
      <c r="A28" s="54"/>
      <c r="B28" s="54"/>
      <c r="C28" s="54"/>
      <c r="D28" s="54"/>
      <c r="E28" s="54"/>
      <c r="F28" s="54"/>
      <c r="G28" s="54"/>
      <c r="H28" s="54"/>
      <c r="I28" s="54"/>
      <c r="J28" s="54"/>
      <c r="K28" s="54"/>
    </row>
    <row r="29" spans="1:21" x14ac:dyDescent="0.25">
      <c r="A29" s="54"/>
      <c r="B29" s="54"/>
      <c r="C29" s="54"/>
      <c r="D29" s="54"/>
      <c r="E29" s="54"/>
      <c r="F29" s="54"/>
      <c r="G29" s="54"/>
      <c r="H29" s="54"/>
      <c r="I29" s="54"/>
      <c r="J29" s="54"/>
      <c r="K29" s="54"/>
    </row>
  </sheetData>
  <mergeCells count="22">
    <mergeCell ref="A29:K29"/>
    <mergeCell ref="J7:K8"/>
    <mergeCell ref="L7:M8"/>
    <mergeCell ref="N7:O8"/>
    <mergeCell ref="P7:Q8"/>
    <mergeCell ref="A22:K22"/>
    <mergeCell ref="A23:K23"/>
    <mergeCell ref="A24:K24"/>
    <mergeCell ref="A26:K26"/>
    <mergeCell ref="A28:K28"/>
    <mergeCell ref="R7:S8"/>
    <mergeCell ref="T7:U8"/>
    <mergeCell ref="A1:K1"/>
    <mergeCell ref="A2:U2"/>
    <mergeCell ref="A3:U3"/>
    <mergeCell ref="A4:U4"/>
    <mergeCell ref="A5:U5"/>
    <mergeCell ref="A7:A9"/>
    <mergeCell ref="B7:C8"/>
    <mergeCell ref="D7:E8"/>
    <mergeCell ref="F7:G8"/>
    <mergeCell ref="H7:I8"/>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zoomScaleNormal="100" workbookViewId="0">
      <pane xSplit="1" ySplit="9" topLeftCell="B10" activePane="bottomRight" state="frozen"/>
      <selection pane="topRight" activeCell="B1" sqref="B1"/>
      <selection pane="bottomLeft" activeCell="A10" sqref="A10"/>
      <selection pane="bottomRight" activeCell="A23" sqref="A23:XFD23"/>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18.8554687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7.85546875" bestFit="1" customWidth="1"/>
    <col min="19" max="19" width="9.42578125" bestFit="1" customWidth="1"/>
    <col min="20" max="20" width="17.85546875" bestFit="1" customWidth="1"/>
    <col min="21" max="21" width="9.42578125" bestFit="1" customWidth="1"/>
  </cols>
  <sheetData>
    <row r="1" spans="1:21" x14ac:dyDescent="0.25">
      <c r="A1" s="48"/>
      <c r="B1" s="48"/>
      <c r="C1" s="48"/>
      <c r="D1" s="48"/>
      <c r="E1" s="48"/>
      <c r="F1" s="48"/>
      <c r="G1" s="48"/>
      <c r="H1" s="48"/>
      <c r="I1" s="48"/>
      <c r="J1" s="48"/>
      <c r="K1" s="48"/>
    </row>
    <row r="2" spans="1:21" x14ac:dyDescent="0.25">
      <c r="A2" s="49" t="s">
        <v>0</v>
      </c>
      <c r="B2" s="49"/>
      <c r="C2" s="49"/>
      <c r="D2" s="49"/>
      <c r="E2" s="49"/>
      <c r="F2" s="49"/>
      <c r="G2" s="49"/>
      <c r="H2" s="49"/>
      <c r="I2" s="49"/>
      <c r="J2" s="49"/>
      <c r="K2" s="49"/>
      <c r="L2" s="49"/>
      <c r="M2" s="49"/>
      <c r="N2" s="49"/>
      <c r="O2" s="49"/>
      <c r="P2" s="49"/>
      <c r="Q2" s="49"/>
      <c r="R2" s="49"/>
      <c r="S2" s="49"/>
      <c r="T2" s="49"/>
      <c r="U2" s="49"/>
    </row>
    <row r="3" spans="1:21" x14ac:dyDescent="0.25">
      <c r="A3" s="49" t="s">
        <v>1</v>
      </c>
      <c r="B3" s="49"/>
      <c r="C3" s="49"/>
      <c r="D3" s="49"/>
      <c r="E3" s="49"/>
      <c r="F3" s="49"/>
      <c r="G3" s="49"/>
      <c r="H3" s="49"/>
      <c r="I3" s="49"/>
      <c r="J3" s="49"/>
      <c r="K3" s="49"/>
      <c r="L3" s="49"/>
      <c r="M3" s="49"/>
      <c r="N3" s="49"/>
      <c r="O3" s="49"/>
      <c r="P3" s="49"/>
      <c r="Q3" s="49"/>
      <c r="R3" s="49"/>
      <c r="S3" s="49"/>
      <c r="T3" s="49"/>
      <c r="U3" s="49"/>
    </row>
    <row r="4" spans="1:21" x14ac:dyDescent="0.25">
      <c r="A4" s="49" t="s">
        <v>36</v>
      </c>
      <c r="B4" s="49"/>
      <c r="C4" s="49"/>
      <c r="D4" s="49"/>
      <c r="E4" s="49"/>
      <c r="F4" s="49"/>
      <c r="G4" s="49"/>
      <c r="H4" s="49"/>
      <c r="I4" s="49"/>
      <c r="J4" s="49"/>
      <c r="K4" s="49"/>
      <c r="L4" s="49"/>
      <c r="M4" s="49"/>
      <c r="N4" s="49"/>
      <c r="O4" s="49"/>
      <c r="P4" s="49"/>
      <c r="Q4" s="49"/>
      <c r="R4" s="49"/>
      <c r="S4" s="49"/>
      <c r="T4" s="49"/>
      <c r="U4" s="49"/>
    </row>
    <row r="5" spans="1:21" x14ac:dyDescent="0.25">
      <c r="A5" s="50" t="s">
        <v>3</v>
      </c>
      <c r="B5" s="50"/>
      <c r="C5" s="50"/>
      <c r="D5" s="50"/>
      <c r="E5" s="50"/>
      <c r="F5" s="50"/>
      <c r="G5" s="50"/>
      <c r="H5" s="50"/>
      <c r="I5" s="50"/>
      <c r="J5" s="50"/>
      <c r="K5" s="50"/>
      <c r="L5" s="50"/>
      <c r="M5" s="50"/>
      <c r="N5" s="50"/>
      <c r="O5" s="50"/>
      <c r="P5" s="50"/>
      <c r="Q5" s="50"/>
      <c r="R5" s="50"/>
      <c r="S5" s="50"/>
      <c r="T5" s="50"/>
      <c r="U5" s="50"/>
    </row>
    <row r="6" spans="1:21" x14ac:dyDescent="0.25">
      <c r="A6" s="5"/>
      <c r="B6" s="4"/>
      <c r="C6" s="4"/>
      <c r="D6" s="4"/>
      <c r="E6" s="4"/>
      <c r="F6" s="4"/>
      <c r="G6" s="4"/>
      <c r="H6" s="4"/>
      <c r="I6" s="4"/>
      <c r="J6" s="4"/>
      <c r="K6" s="4"/>
    </row>
    <row r="7" spans="1:21"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21" ht="24" customHeight="1" x14ac:dyDescent="0.25">
      <c r="A8" s="52"/>
      <c r="B8" s="46"/>
      <c r="C8" s="47"/>
      <c r="D8" s="46"/>
      <c r="E8" s="47"/>
      <c r="F8" s="46"/>
      <c r="G8" s="47"/>
      <c r="H8" s="46"/>
      <c r="I8" s="47"/>
      <c r="J8" s="46"/>
      <c r="K8" s="47"/>
      <c r="L8" s="46"/>
      <c r="M8" s="47"/>
      <c r="N8" s="46"/>
      <c r="O8" s="47"/>
      <c r="P8" s="46"/>
      <c r="Q8" s="47"/>
      <c r="R8" s="46"/>
      <c r="S8" s="47"/>
      <c r="T8" s="46"/>
      <c r="U8" s="47"/>
    </row>
    <row r="9" spans="1:21"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21" x14ac:dyDescent="0.25">
      <c r="A10" s="3" t="s">
        <v>17</v>
      </c>
      <c r="B10" s="14">
        <v>2154740340.1599998</v>
      </c>
      <c r="C10" s="13">
        <v>9.5000000000000001E-2</v>
      </c>
      <c r="D10" s="14">
        <v>67078186038.239998</v>
      </c>
      <c r="E10" s="13">
        <v>8.1900000000000001E-2</v>
      </c>
      <c r="F10" s="14">
        <v>869522658.36000001</v>
      </c>
      <c r="G10" s="13">
        <v>9.4700000000000006E-2</v>
      </c>
      <c r="H10" s="14">
        <v>74551777319.229996</v>
      </c>
      <c r="I10" s="13">
        <v>8.2900000000000001E-2</v>
      </c>
      <c r="J10" s="14">
        <v>46831747442.385674</v>
      </c>
      <c r="K10" s="13">
        <v>9.06E-2</v>
      </c>
      <c r="L10" s="14">
        <v>1589526241.2</v>
      </c>
      <c r="M10" s="13">
        <v>9.4200000000000006E-2</v>
      </c>
      <c r="N10" s="14">
        <v>62140911034.160004</v>
      </c>
      <c r="O10" s="13">
        <v>7.8700000000000006E-2</v>
      </c>
      <c r="P10" s="14">
        <v>6168819857.9700003</v>
      </c>
      <c r="Q10" s="13">
        <v>8.9899999999999994E-2</v>
      </c>
      <c r="R10" s="14">
        <v>5159713230.4300003</v>
      </c>
      <c r="S10" s="13">
        <v>9.3799999999999994E-2</v>
      </c>
      <c r="T10" s="14">
        <v>18600972749.740002</v>
      </c>
      <c r="U10" s="13">
        <v>7.8799999999999995E-2</v>
      </c>
    </row>
    <row r="11" spans="1:21" ht="17.25" x14ac:dyDescent="0.25">
      <c r="A11" s="3" t="s">
        <v>18</v>
      </c>
      <c r="B11" s="14">
        <v>240198142.66999999</v>
      </c>
      <c r="C11" s="13">
        <v>9.8500000000000004E-2</v>
      </c>
      <c r="D11" s="14">
        <v>4680747377.0699997</v>
      </c>
      <c r="E11" s="13">
        <v>0.1028</v>
      </c>
      <c r="F11" s="14">
        <v>96724229.420000002</v>
      </c>
      <c r="G11" s="13">
        <v>0.1022</v>
      </c>
      <c r="H11" s="14">
        <v>14374064837.719999</v>
      </c>
      <c r="I11" s="13">
        <v>9.6699999999999994E-2</v>
      </c>
      <c r="J11" s="14">
        <v>5205174003.54</v>
      </c>
      <c r="K11" s="13">
        <v>9.8199999999999996E-2</v>
      </c>
      <c r="L11" s="14">
        <v>46906951.649999999</v>
      </c>
      <c r="M11" s="13">
        <v>0.1</v>
      </c>
      <c r="N11" s="14">
        <v>12447233475.889999</v>
      </c>
      <c r="O11" s="13">
        <v>9.7100000000000006E-2</v>
      </c>
      <c r="P11" s="14">
        <v>863912858.88</v>
      </c>
      <c r="Q11" s="13">
        <v>9.2899999999999996E-2</v>
      </c>
      <c r="R11" s="14">
        <v>218093914.08000001</v>
      </c>
      <c r="S11" s="13">
        <v>0.1</v>
      </c>
      <c r="T11" s="14">
        <v>2842708996.21</v>
      </c>
      <c r="U11" s="13">
        <v>9.8699999999999996E-2</v>
      </c>
    </row>
    <row r="12" spans="1:21" x14ac:dyDescent="0.25">
      <c r="A12" s="3" t="s">
        <v>19</v>
      </c>
      <c r="B12" s="14">
        <v>590581474.49000001</v>
      </c>
      <c r="C12" s="13">
        <v>0.1133</v>
      </c>
      <c r="D12" s="14">
        <v>4972983758.8500004</v>
      </c>
      <c r="E12" s="13">
        <v>7.8899999999999998E-2</v>
      </c>
      <c r="F12" s="14">
        <v>505502312.56</v>
      </c>
      <c r="G12" s="13">
        <v>0.1105</v>
      </c>
      <c r="H12" s="14">
        <v>10256602254.709999</v>
      </c>
      <c r="I12" s="13">
        <v>8.8900000000000007E-2</v>
      </c>
      <c r="J12" s="14">
        <v>5374283335.5100002</v>
      </c>
      <c r="K12" s="13">
        <v>8.4599999999999995E-2</v>
      </c>
      <c r="L12" s="21">
        <v>0</v>
      </c>
      <c r="M12" s="21">
        <v>0</v>
      </c>
      <c r="N12" s="14">
        <v>5350668662.4399996</v>
      </c>
      <c r="O12" s="13">
        <v>7.4899999999999994E-2</v>
      </c>
      <c r="P12" s="14">
        <v>1094032420.6800001</v>
      </c>
      <c r="Q12" s="13">
        <v>8.09E-2</v>
      </c>
      <c r="R12" s="14">
        <v>2184739193.1799998</v>
      </c>
      <c r="S12" s="13">
        <v>0.10489999999999999</v>
      </c>
      <c r="T12" s="14">
        <v>1358146168.6900001</v>
      </c>
      <c r="U12" s="13">
        <v>7.1199999999999999E-2</v>
      </c>
    </row>
    <row r="13" spans="1:21" x14ac:dyDescent="0.25">
      <c r="A13" s="3" t="s">
        <v>20</v>
      </c>
      <c r="B13" s="21">
        <v>0</v>
      </c>
      <c r="C13" s="21">
        <v>0</v>
      </c>
      <c r="D13" s="21">
        <v>0</v>
      </c>
      <c r="E13" s="21">
        <v>0</v>
      </c>
      <c r="F13" s="21">
        <v>0</v>
      </c>
      <c r="G13" s="21">
        <v>0</v>
      </c>
      <c r="H13" s="14">
        <v>126750328.75</v>
      </c>
      <c r="I13" s="13">
        <v>8.7999999999999995E-2</v>
      </c>
      <c r="J13" s="14">
        <v>258162086.97</v>
      </c>
      <c r="K13" s="13">
        <v>8.7800000000000003E-2</v>
      </c>
      <c r="L13" s="21">
        <v>0</v>
      </c>
      <c r="M13" s="21">
        <v>0</v>
      </c>
      <c r="N13" s="14">
        <v>140946365.56999999</v>
      </c>
      <c r="O13" s="13">
        <v>8.7999999999999995E-2</v>
      </c>
      <c r="P13" s="14">
        <v>13257711.560000001</v>
      </c>
      <c r="Q13" s="13">
        <v>8.7499999999999994E-2</v>
      </c>
      <c r="R13" s="21">
        <v>0</v>
      </c>
      <c r="S13" s="21">
        <v>0</v>
      </c>
      <c r="T13" s="14">
        <v>39773134.68</v>
      </c>
      <c r="U13" s="13">
        <v>8.7499999999999994E-2</v>
      </c>
    </row>
    <row r="14" spans="1:21" ht="17.25" x14ac:dyDescent="0.25">
      <c r="A14" s="3" t="s">
        <v>21</v>
      </c>
      <c r="B14" s="14">
        <v>162196056.69</v>
      </c>
      <c r="C14" s="13">
        <v>8.2500000000000004E-2</v>
      </c>
      <c r="D14" s="14">
        <v>5485734969.71</v>
      </c>
      <c r="E14" s="13">
        <v>1.15E-2</v>
      </c>
      <c r="F14" s="14">
        <v>190086225.27000001</v>
      </c>
      <c r="G14" s="13">
        <v>8.4099999999999994E-2</v>
      </c>
      <c r="H14" s="14">
        <v>8270537696.3000002</v>
      </c>
      <c r="I14" s="13">
        <v>5.4399999999999997E-2</v>
      </c>
      <c r="J14" s="14">
        <v>11840412390.33</v>
      </c>
      <c r="K14" s="13">
        <v>8.5500000000000007E-2</v>
      </c>
      <c r="L14" s="14">
        <v>1313098520.04</v>
      </c>
      <c r="M14" s="13">
        <v>8.3799999999999999E-2</v>
      </c>
      <c r="N14" s="14">
        <v>2039761207.03</v>
      </c>
      <c r="O14" s="13">
        <v>2.4199999999999999E-2</v>
      </c>
      <c r="P14" s="14">
        <v>1410126047.76</v>
      </c>
      <c r="Q14" s="13">
        <v>8.2600000000000007E-2</v>
      </c>
      <c r="R14" s="14">
        <v>4305953822.8299999</v>
      </c>
      <c r="S14" s="13">
        <v>9.0399999999999994E-2</v>
      </c>
      <c r="T14" s="14">
        <v>2252433714.2800002</v>
      </c>
      <c r="U14" s="13">
        <v>7.2900000000000006E-2</v>
      </c>
    </row>
    <row r="15" spans="1:21" ht="17.25" x14ac:dyDescent="0.25">
      <c r="A15" s="3" t="s">
        <v>22</v>
      </c>
      <c r="B15" s="14">
        <v>1062530849.52</v>
      </c>
      <c r="C15" s="13">
        <v>9.1800000000000007E-2</v>
      </c>
      <c r="D15" s="19">
        <v>19458085006.009998</v>
      </c>
      <c r="E15" s="20">
        <v>9.1399999999999995E-2</v>
      </c>
      <c r="F15" s="19">
        <v>287707028.68000001</v>
      </c>
      <c r="G15" s="20">
        <v>9.1200000000000003E-2</v>
      </c>
      <c r="H15" s="19">
        <v>24379121432.799999</v>
      </c>
      <c r="I15" s="20">
        <v>9.3399999999999997E-2</v>
      </c>
      <c r="J15" s="19">
        <v>11959745437.73</v>
      </c>
      <c r="K15" s="20">
        <v>9.3200000000000005E-2</v>
      </c>
      <c r="L15" s="19">
        <v>1351311593.74</v>
      </c>
      <c r="M15" s="20">
        <v>9.2499999999999999E-2</v>
      </c>
      <c r="N15" s="19">
        <v>20235796145.16</v>
      </c>
      <c r="O15" s="20">
        <v>9.2999999999999999E-2</v>
      </c>
      <c r="P15" s="19">
        <v>1734555337.79</v>
      </c>
      <c r="Q15" s="20">
        <v>9.1700000000000004E-2</v>
      </c>
      <c r="R15" s="19">
        <v>6866624827.2600002</v>
      </c>
      <c r="S15" s="20">
        <v>0.1192</v>
      </c>
      <c r="T15" s="19">
        <v>7932787927.1899996</v>
      </c>
      <c r="U15" s="20">
        <v>9.3100000000000002E-2</v>
      </c>
    </row>
    <row r="16" spans="1:21" s="7" customFormat="1" ht="19.5" customHeight="1" x14ac:dyDescent="0.25">
      <c r="A16" s="3" t="s">
        <v>23</v>
      </c>
      <c r="B16" s="21">
        <v>0</v>
      </c>
      <c r="C16" s="21">
        <v>0</v>
      </c>
      <c r="D16" s="19">
        <v>6001525442.54</v>
      </c>
      <c r="E16" s="20">
        <v>3.4099999999999998E-2</v>
      </c>
      <c r="F16" s="19">
        <v>30756920.129999999</v>
      </c>
      <c r="G16" s="20">
        <v>0.1368</v>
      </c>
      <c r="H16" s="19">
        <v>17824257565.849998</v>
      </c>
      <c r="I16" s="20">
        <v>5.2400000000000002E-2</v>
      </c>
      <c r="J16" s="19">
        <v>4765733506.5500002</v>
      </c>
      <c r="K16" s="20">
        <v>2.9700000000000001E-2</v>
      </c>
      <c r="L16" s="22">
        <v>0</v>
      </c>
      <c r="M16" s="22">
        <v>0</v>
      </c>
      <c r="N16" s="19">
        <v>5544493445.6800003</v>
      </c>
      <c r="O16" s="20">
        <v>4.87E-2</v>
      </c>
      <c r="P16" s="22">
        <v>0</v>
      </c>
      <c r="Q16" s="22">
        <v>0</v>
      </c>
      <c r="R16" s="22">
        <v>0</v>
      </c>
      <c r="S16" s="22">
        <v>0</v>
      </c>
      <c r="T16" s="19">
        <v>1799571851.28</v>
      </c>
      <c r="U16" s="20">
        <v>5.5100000000000003E-2</v>
      </c>
    </row>
    <row r="17" spans="1:21" s="25" customFormat="1" ht="32.25" x14ac:dyDescent="0.25">
      <c r="A17" s="3" t="s">
        <v>37</v>
      </c>
      <c r="B17" s="23">
        <v>0</v>
      </c>
      <c r="C17" s="23">
        <v>0</v>
      </c>
      <c r="D17" s="22">
        <v>5648606205</v>
      </c>
      <c r="E17" s="26">
        <v>0.1116</v>
      </c>
      <c r="F17" s="22">
        <v>0</v>
      </c>
      <c r="G17" s="24">
        <v>0</v>
      </c>
      <c r="H17" s="22">
        <v>1540528965</v>
      </c>
      <c r="I17" s="26">
        <v>0.1116</v>
      </c>
      <c r="J17" s="22">
        <v>1540528965</v>
      </c>
      <c r="K17" s="26">
        <v>0.1116</v>
      </c>
      <c r="L17" s="22">
        <v>0</v>
      </c>
      <c r="M17" s="23">
        <v>0</v>
      </c>
      <c r="N17" s="22">
        <v>1540528965</v>
      </c>
      <c r="O17" s="26">
        <v>0.1116</v>
      </c>
      <c r="P17" s="22">
        <v>0</v>
      </c>
      <c r="Q17" s="22">
        <v>0</v>
      </c>
      <c r="R17" s="22">
        <v>0</v>
      </c>
      <c r="S17" s="23">
        <v>0</v>
      </c>
      <c r="T17" s="22">
        <v>0</v>
      </c>
      <c r="U17" s="23">
        <v>0</v>
      </c>
    </row>
    <row r="18" spans="1:21" ht="17.25" x14ac:dyDescent="0.25">
      <c r="A18" s="3" t="s">
        <v>24</v>
      </c>
      <c r="B18" s="14">
        <v>1261878133.79</v>
      </c>
      <c r="C18" s="13">
        <v>9.2399999999999996E-2</v>
      </c>
      <c r="D18" s="19">
        <v>25576594955.580002</v>
      </c>
      <c r="E18" s="20">
        <v>9.3600000000000003E-2</v>
      </c>
      <c r="F18" s="19">
        <v>634648160.57000005</v>
      </c>
      <c r="G18" s="20">
        <v>9.5000000000000001E-2</v>
      </c>
      <c r="H18" s="19">
        <v>55208587661.720001</v>
      </c>
      <c r="I18" s="20">
        <v>9.2200000000000004E-2</v>
      </c>
      <c r="J18" s="19">
        <v>15295068515.459999</v>
      </c>
      <c r="K18" s="20">
        <v>9.2200000000000004E-2</v>
      </c>
      <c r="L18" s="19">
        <v>1553612609.47</v>
      </c>
      <c r="M18" s="20">
        <v>9.7100000000000006E-2</v>
      </c>
      <c r="N18" s="19">
        <v>18438543065.419998</v>
      </c>
      <c r="O18" s="20">
        <v>9.1800000000000007E-2</v>
      </c>
      <c r="P18" s="19">
        <v>4821144705.8800001</v>
      </c>
      <c r="Q18" s="20">
        <v>9.1800000000000007E-2</v>
      </c>
      <c r="R18" s="19">
        <v>4509033933.7399998</v>
      </c>
      <c r="S18" s="20">
        <v>9.3600000000000003E-2</v>
      </c>
      <c r="T18" s="19">
        <v>6277937009.5799999</v>
      </c>
      <c r="U18" s="20">
        <v>9.2200000000000004E-2</v>
      </c>
    </row>
    <row r="19" spans="1:21" ht="32.25" x14ac:dyDescent="0.25">
      <c r="A19" s="3" t="s">
        <v>25</v>
      </c>
      <c r="B19" s="21">
        <v>0</v>
      </c>
      <c r="C19" s="21">
        <v>0</v>
      </c>
      <c r="D19" s="19">
        <v>683061086.15999997</v>
      </c>
      <c r="E19" s="20">
        <v>0.1484</v>
      </c>
      <c r="F19" s="19">
        <v>22968019.350000001</v>
      </c>
      <c r="G19" s="20">
        <v>0.1484</v>
      </c>
      <c r="H19" s="19">
        <v>1607761354.0799999</v>
      </c>
      <c r="I19" s="20">
        <v>0.1484</v>
      </c>
      <c r="J19" s="19">
        <v>689040580.32000005</v>
      </c>
      <c r="K19" s="20">
        <v>0.1484</v>
      </c>
      <c r="L19" s="22">
        <v>0</v>
      </c>
      <c r="M19" s="22">
        <v>0</v>
      </c>
      <c r="N19" s="19">
        <v>361755262.19999999</v>
      </c>
      <c r="O19" s="20">
        <v>0.1484</v>
      </c>
      <c r="P19" s="22">
        <v>0</v>
      </c>
      <c r="Q19" s="22">
        <v>0</v>
      </c>
      <c r="R19" s="22">
        <v>0</v>
      </c>
      <c r="S19" s="22">
        <v>0</v>
      </c>
      <c r="T19" s="22">
        <v>0</v>
      </c>
      <c r="U19" s="20">
        <v>0.1484</v>
      </c>
    </row>
    <row r="20" spans="1:21" ht="30" x14ac:dyDescent="0.25">
      <c r="A20" s="3" t="s">
        <v>26</v>
      </c>
      <c r="B20" s="21">
        <v>0</v>
      </c>
      <c r="C20" s="21">
        <v>0</v>
      </c>
      <c r="D20" s="22">
        <v>0</v>
      </c>
      <c r="E20" s="22">
        <v>0</v>
      </c>
      <c r="F20" s="22">
        <v>0</v>
      </c>
      <c r="G20" s="22">
        <v>0</v>
      </c>
      <c r="H20" s="22">
        <v>0</v>
      </c>
      <c r="I20" s="22">
        <v>0</v>
      </c>
      <c r="J20" s="19">
        <v>598310168.25</v>
      </c>
      <c r="K20" s="20">
        <v>0.105</v>
      </c>
      <c r="L20" s="22">
        <v>0</v>
      </c>
      <c r="M20" s="22">
        <v>0</v>
      </c>
      <c r="N20" s="22">
        <v>0</v>
      </c>
      <c r="O20" s="22">
        <v>0</v>
      </c>
      <c r="P20" s="22">
        <v>0</v>
      </c>
      <c r="Q20" s="22">
        <v>0</v>
      </c>
      <c r="R20" s="22">
        <v>0</v>
      </c>
      <c r="S20" s="22">
        <v>0</v>
      </c>
      <c r="T20" s="19">
        <v>635373630</v>
      </c>
      <c r="U20" s="20">
        <v>0.105</v>
      </c>
    </row>
    <row r="21" spans="1:21" ht="16.5" customHeight="1" x14ac:dyDescent="0.25">
      <c r="A21" s="2" t="s">
        <v>27</v>
      </c>
      <c r="B21" s="6">
        <f>+SUM(B10:B20)</f>
        <v>5472124997.3199997</v>
      </c>
      <c r="C21" s="1">
        <f>+SUMPRODUCT(B10:B20,C10:C20/B21)</f>
        <v>9.553725050305116E-2</v>
      </c>
      <c r="D21" s="6">
        <f>SUM(D10:D20)</f>
        <v>139585524839.16</v>
      </c>
      <c r="E21" s="1">
        <f>+SUMPRODUCT(D10:D20,E10:E20/D21)</f>
        <v>8.266745168284588E-2</v>
      </c>
      <c r="F21" s="6">
        <f>SUM(F10:F20)</f>
        <v>2637915554.3400002</v>
      </c>
      <c r="G21" s="1">
        <f>+SUMPRODUCT(F10:F20,G10:G20/F21)</f>
        <v>9.7887790860765045E-2</v>
      </c>
      <c r="H21" s="6">
        <f>SUM(H10:H20)</f>
        <v>208139989416.16</v>
      </c>
      <c r="I21" s="1">
        <f>+SUMPRODUCT(H10:H20,I10:I20/H21)</f>
        <v>8.4822456834320936E-2</v>
      </c>
      <c r="J21" s="6">
        <f>SUM(J10:J20)</f>
        <v>104358206432.04568</v>
      </c>
      <c r="K21" s="1">
        <f>+SUMPRODUCT(J10:J20,K10:K20/J21)</f>
        <v>8.8610048809037847E-2</v>
      </c>
      <c r="L21" s="6">
        <f>SUM(L10:L20)</f>
        <v>5854455916.1000004</v>
      </c>
      <c r="M21" s="1">
        <f>+SUMPRODUCT(L10:L20,M10:M20/L21)</f>
        <v>9.2291040808761271E-2</v>
      </c>
      <c r="N21" s="6">
        <f>SUM(N10:N20)</f>
        <v>128240637628.55002</v>
      </c>
      <c r="O21" s="1">
        <f>+SUMPRODUCT(N10:N20,O10:O20/N21)</f>
        <v>8.2905532043626787E-2</v>
      </c>
      <c r="P21" s="6">
        <f>SUM(P10:P20)</f>
        <v>16105848940.52</v>
      </c>
      <c r="Q21" s="1">
        <f>+SUMPRODUCT(P10:P20,Q10:Q20/P21)</f>
        <v>8.9571056313998504E-2</v>
      </c>
      <c r="R21" s="6">
        <f>SUM(R10:R20)</f>
        <v>23244158921.519997</v>
      </c>
      <c r="S21" s="1">
        <f>+SUMPRODUCT(R10:R20,S10:S20/R21)</f>
        <v>0.10173631676510518</v>
      </c>
      <c r="T21" s="6">
        <f>SUM(T10:T20)</f>
        <v>41739705181.650002</v>
      </c>
      <c r="U21" s="1">
        <f>+SUMPRODUCT(T10:T20,U10:U20/T21)</f>
        <v>8.370815218090992E-2</v>
      </c>
    </row>
    <row r="23" spans="1:21" ht="18" customHeight="1" x14ac:dyDescent="0.25">
      <c r="A23" s="54"/>
      <c r="B23" s="54"/>
      <c r="C23" s="54"/>
      <c r="D23" s="54"/>
      <c r="E23" s="54"/>
      <c r="F23" s="54"/>
      <c r="G23" s="54"/>
      <c r="H23" s="54"/>
      <c r="I23" s="54"/>
      <c r="J23" s="54"/>
      <c r="K23" s="54"/>
    </row>
    <row r="24" spans="1:21" ht="18" customHeight="1" x14ac:dyDescent="0.25">
      <c r="A24" s="54" t="s">
        <v>28</v>
      </c>
      <c r="B24" s="54"/>
      <c r="C24" s="54"/>
      <c r="D24" s="54"/>
      <c r="E24" s="54"/>
      <c r="F24" s="54"/>
      <c r="G24" s="54"/>
      <c r="H24" s="54"/>
      <c r="I24" s="54"/>
      <c r="J24" s="54"/>
      <c r="K24" s="54"/>
    </row>
    <row r="25" spans="1:21" x14ac:dyDescent="0.25">
      <c r="A25" s="54" t="s">
        <v>29</v>
      </c>
      <c r="B25" s="54"/>
      <c r="C25" s="54"/>
      <c r="D25" s="54"/>
      <c r="E25" s="54"/>
      <c r="F25" s="54"/>
      <c r="G25" s="54"/>
      <c r="H25" s="54"/>
      <c r="I25" s="54"/>
      <c r="J25" s="54"/>
      <c r="K25" s="54"/>
    </row>
    <row r="26" spans="1:21" x14ac:dyDescent="0.25">
      <c r="A26" s="41" t="s">
        <v>30</v>
      </c>
      <c r="B26" s="41"/>
      <c r="C26" s="41"/>
      <c r="D26" s="41"/>
      <c r="E26" s="41"/>
      <c r="F26" s="41"/>
      <c r="G26" s="41"/>
      <c r="H26" s="41"/>
      <c r="I26" s="41"/>
      <c r="J26" s="41"/>
      <c r="K26" s="41"/>
    </row>
    <row r="27" spans="1:21" ht="40.5" customHeight="1" x14ac:dyDescent="0.25">
      <c r="A27" s="54" t="s">
        <v>38</v>
      </c>
      <c r="B27" s="54"/>
      <c r="C27" s="54"/>
      <c r="D27" s="54"/>
      <c r="E27" s="54"/>
      <c r="F27" s="54"/>
      <c r="G27" s="54"/>
      <c r="H27" s="54"/>
      <c r="I27" s="54"/>
      <c r="J27" s="54"/>
      <c r="K27" s="54"/>
    </row>
    <row r="28" spans="1:21" x14ac:dyDescent="0.25">
      <c r="A28" s="41" t="s">
        <v>32</v>
      </c>
      <c r="B28" s="41"/>
      <c r="C28" s="41"/>
      <c r="D28" s="41"/>
      <c r="E28" s="41"/>
      <c r="F28" s="41"/>
      <c r="G28" s="41"/>
      <c r="H28" s="41"/>
      <c r="I28" s="41"/>
      <c r="J28" s="41"/>
      <c r="K28" s="41"/>
    </row>
    <row r="29" spans="1:21" ht="17.25" customHeight="1" x14ac:dyDescent="0.25">
      <c r="A29" s="54"/>
      <c r="B29" s="54"/>
      <c r="C29" s="54"/>
      <c r="D29" s="54"/>
      <c r="E29" s="54"/>
      <c r="F29" s="54"/>
      <c r="G29" s="54"/>
      <c r="H29" s="54"/>
      <c r="I29" s="54"/>
      <c r="J29" s="54"/>
      <c r="K29" s="54"/>
    </row>
    <row r="30" spans="1:21" x14ac:dyDescent="0.25">
      <c r="A30" s="54"/>
      <c r="B30" s="54"/>
      <c r="C30" s="54"/>
      <c r="D30" s="54"/>
      <c r="E30" s="54"/>
      <c r="F30" s="54"/>
      <c r="G30" s="54"/>
      <c r="H30" s="54"/>
      <c r="I30" s="54"/>
      <c r="J30" s="54"/>
      <c r="K30" s="54"/>
    </row>
  </sheetData>
  <mergeCells count="22">
    <mergeCell ref="R7:S8"/>
    <mergeCell ref="T7:U8"/>
    <mergeCell ref="A1:K1"/>
    <mergeCell ref="A2:U2"/>
    <mergeCell ref="A3:U3"/>
    <mergeCell ref="A4:U4"/>
    <mergeCell ref="A5:U5"/>
    <mergeCell ref="A7:A9"/>
    <mergeCell ref="B7:C8"/>
    <mergeCell ref="D7:E8"/>
    <mergeCell ref="F7:G8"/>
    <mergeCell ref="H7:I8"/>
    <mergeCell ref="A30:K30"/>
    <mergeCell ref="J7:K8"/>
    <mergeCell ref="L7:M8"/>
    <mergeCell ref="N7:O8"/>
    <mergeCell ref="P7:Q8"/>
    <mergeCell ref="A23:K23"/>
    <mergeCell ref="A24:K24"/>
    <mergeCell ref="A25:K25"/>
    <mergeCell ref="A27:K27"/>
    <mergeCell ref="A29:K29"/>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zoomScaleNormal="100" workbookViewId="0">
      <pane xSplit="1" ySplit="9" topLeftCell="B23" activePane="bottomRight" state="frozen"/>
      <selection pane="topRight" activeCell="B1" sqref="B1"/>
      <selection pane="bottomLeft" activeCell="A10" sqref="A10"/>
      <selection pane="bottomRight" activeCell="A23" sqref="A23"/>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18.8554687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7.85546875" bestFit="1" customWidth="1"/>
    <col min="19" max="19" width="9.42578125" bestFit="1" customWidth="1"/>
    <col min="20" max="20" width="17.85546875" bestFit="1" customWidth="1"/>
    <col min="21" max="21" width="9.42578125" bestFit="1" customWidth="1"/>
  </cols>
  <sheetData>
    <row r="1" spans="1:21" x14ac:dyDescent="0.25">
      <c r="A1" s="48"/>
      <c r="B1" s="48"/>
      <c r="C1" s="48"/>
      <c r="D1" s="48"/>
      <c r="E1" s="48"/>
      <c r="F1" s="48"/>
      <c r="G1" s="48"/>
      <c r="H1" s="48"/>
      <c r="I1" s="48"/>
      <c r="J1" s="48"/>
      <c r="K1" s="48"/>
    </row>
    <row r="2" spans="1:21" x14ac:dyDescent="0.25">
      <c r="A2" s="49" t="s">
        <v>0</v>
      </c>
      <c r="B2" s="49"/>
      <c r="C2" s="49"/>
      <c r="D2" s="49"/>
      <c r="E2" s="49"/>
      <c r="F2" s="49"/>
      <c r="G2" s="49"/>
      <c r="H2" s="49"/>
      <c r="I2" s="49"/>
      <c r="J2" s="49"/>
      <c r="K2" s="49"/>
      <c r="L2" s="49"/>
      <c r="M2" s="49"/>
      <c r="N2" s="49"/>
      <c r="O2" s="49"/>
      <c r="P2" s="49"/>
      <c r="Q2" s="49"/>
      <c r="R2" s="49"/>
      <c r="S2" s="49"/>
      <c r="T2" s="49"/>
      <c r="U2" s="49"/>
    </row>
    <row r="3" spans="1:21" x14ac:dyDescent="0.25">
      <c r="A3" s="49" t="s">
        <v>1</v>
      </c>
      <c r="B3" s="49"/>
      <c r="C3" s="49"/>
      <c r="D3" s="49"/>
      <c r="E3" s="49"/>
      <c r="F3" s="49"/>
      <c r="G3" s="49"/>
      <c r="H3" s="49"/>
      <c r="I3" s="49"/>
      <c r="J3" s="49"/>
      <c r="K3" s="49"/>
      <c r="L3" s="49"/>
      <c r="M3" s="49"/>
      <c r="N3" s="49"/>
      <c r="O3" s="49"/>
      <c r="P3" s="49"/>
      <c r="Q3" s="49"/>
      <c r="R3" s="49"/>
      <c r="S3" s="49"/>
      <c r="T3" s="49"/>
      <c r="U3" s="49"/>
    </row>
    <row r="4" spans="1:21" x14ac:dyDescent="0.25">
      <c r="A4" s="49" t="s">
        <v>39</v>
      </c>
      <c r="B4" s="49"/>
      <c r="C4" s="49"/>
      <c r="D4" s="49"/>
      <c r="E4" s="49"/>
      <c r="F4" s="49"/>
      <c r="G4" s="49"/>
      <c r="H4" s="49"/>
      <c r="I4" s="49"/>
      <c r="J4" s="49"/>
      <c r="K4" s="49"/>
      <c r="L4" s="49"/>
      <c r="M4" s="49"/>
      <c r="N4" s="49"/>
      <c r="O4" s="49"/>
      <c r="P4" s="49"/>
      <c r="Q4" s="49"/>
      <c r="R4" s="49"/>
      <c r="S4" s="49"/>
      <c r="T4" s="49"/>
      <c r="U4" s="49"/>
    </row>
    <row r="5" spans="1:21" x14ac:dyDescent="0.25">
      <c r="A5" s="50" t="s">
        <v>3</v>
      </c>
      <c r="B5" s="50"/>
      <c r="C5" s="50"/>
      <c r="D5" s="50"/>
      <c r="E5" s="50"/>
      <c r="F5" s="50"/>
      <c r="G5" s="50"/>
      <c r="H5" s="50"/>
      <c r="I5" s="50"/>
      <c r="J5" s="50"/>
      <c r="K5" s="50"/>
      <c r="L5" s="50"/>
      <c r="M5" s="50"/>
      <c r="N5" s="50"/>
      <c r="O5" s="50"/>
      <c r="P5" s="50"/>
      <c r="Q5" s="50"/>
      <c r="R5" s="50"/>
      <c r="S5" s="50"/>
      <c r="T5" s="50"/>
      <c r="U5" s="50"/>
    </row>
    <row r="6" spans="1:21" x14ac:dyDescent="0.25">
      <c r="A6" s="5"/>
      <c r="B6" s="4"/>
      <c r="C6" s="4"/>
      <c r="D6" s="4"/>
      <c r="E6" s="4"/>
      <c r="F6" s="4"/>
      <c r="G6" s="4"/>
      <c r="H6" s="4"/>
      <c r="I6" s="4"/>
      <c r="J6" s="4"/>
      <c r="K6" s="4"/>
    </row>
    <row r="7" spans="1:21"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21" ht="24" customHeight="1" x14ac:dyDescent="0.25">
      <c r="A8" s="52"/>
      <c r="B8" s="46"/>
      <c r="C8" s="47"/>
      <c r="D8" s="46"/>
      <c r="E8" s="47"/>
      <c r="F8" s="46"/>
      <c r="G8" s="47"/>
      <c r="H8" s="46"/>
      <c r="I8" s="47"/>
      <c r="J8" s="46"/>
      <c r="K8" s="47"/>
      <c r="L8" s="46"/>
      <c r="M8" s="47"/>
      <c r="N8" s="46"/>
      <c r="O8" s="47"/>
      <c r="P8" s="46"/>
      <c r="Q8" s="47"/>
      <c r="R8" s="46"/>
      <c r="S8" s="47"/>
      <c r="T8" s="46"/>
      <c r="U8" s="47"/>
    </row>
    <row r="9" spans="1:21"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21" x14ac:dyDescent="0.25">
      <c r="A10" s="3" t="s">
        <v>17</v>
      </c>
      <c r="B10" s="14">
        <v>2272800586.98</v>
      </c>
      <c r="C10" s="13">
        <v>9.5000000000000001E-2</v>
      </c>
      <c r="D10" s="14">
        <v>59503858261.389999</v>
      </c>
      <c r="E10" s="13">
        <v>8.7400000000000005E-2</v>
      </c>
      <c r="F10" s="14">
        <v>875314465.15999997</v>
      </c>
      <c r="G10" s="13">
        <v>9.4700000000000006E-2</v>
      </c>
      <c r="H10" s="14">
        <v>75626670562.160004</v>
      </c>
      <c r="I10" s="13">
        <v>8.2799999999999999E-2</v>
      </c>
      <c r="J10" s="14">
        <v>47417778304.32</v>
      </c>
      <c r="K10" s="13">
        <v>9.0300000000000005E-2</v>
      </c>
      <c r="L10" s="14">
        <v>1597073862.01</v>
      </c>
      <c r="M10" s="13">
        <v>9.4200000000000006E-2</v>
      </c>
      <c r="N10" s="14">
        <v>63051612971.940002</v>
      </c>
      <c r="O10" s="13">
        <v>7.8600000000000003E-2</v>
      </c>
      <c r="P10" s="14">
        <v>6185022251.4899998</v>
      </c>
      <c r="Q10" s="13">
        <v>8.9899999999999994E-2</v>
      </c>
      <c r="R10" s="14">
        <v>5151829230.8100004</v>
      </c>
      <c r="S10" s="13">
        <v>9.3799999999999994E-2</v>
      </c>
      <c r="T10" s="14">
        <v>18759979935.23</v>
      </c>
      <c r="U10" s="13">
        <v>7.8700000000000006E-2</v>
      </c>
    </row>
    <row r="11" spans="1:21" ht="17.25" x14ac:dyDescent="0.25">
      <c r="A11" s="3" t="s">
        <v>18</v>
      </c>
      <c r="B11" s="14">
        <v>241319084.88</v>
      </c>
      <c r="C11" s="13">
        <v>9.8500000000000004E-2</v>
      </c>
      <c r="D11" s="14">
        <v>4698414597.4899998</v>
      </c>
      <c r="E11" s="13">
        <v>0.1028</v>
      </c>
      <c r="F11" s="14">
        <v>97572749.310000002</v>
      </c>
      <c r="G11" s="13">
        <v>0.1022</v>
      </c>
      <c r="H11" s="14">
        <v>14271583427.26</v>
      </c>
      <c r="I11" s="13">
        <v>9.3399999999999997E-2</v>
      </c>
      <c r="J11" s="14">
        <v>5185679852.25</v>
      </c>
      <c r="K11" s="13">
        <v>9.6000000000000002E-2</v>
      </c>
      <c r="L11" s="14">
        <v>47309954.380000003</v>
      </c>
      <c r="M11" s="13">
        <v>0.1</v>
      </c>
      <c r="N11" s="14">
        <v>12335094012.809999</v>
      </c>
      <c r="O11" s="13">
        <v>9.3299999999999994E-2</v>
      </c>
      <c r="P11" s="14">
        <v>852733287.36000001</v>
      </c>
      <c r="Q11" s="13">
        <v>8.7999999999999995E-2</v>
      </c>
      <c r="R11" s="14">
        <v>219967675.63999999</v>
      </c>
      <c r="S11" s="13">
        <v>0.1</v>
      </c>
      <c r="T11" s="14">
        <v>2828629175.6300001</v>
      </c>
      <c r="U11" s="13">
        <v>9.6100000000000005E-2</v>
      </c>
    </row>
    <row r="12" spans="1:21" x14ac:dyDescent="0.25">
      <c r="A12" s="3" t="s">
        <v>19</v>
      </c>
      <c r="B12" s="14">
        <v>591436527.48000002</v>
      </c>
      <c r="C12" s="13">
        <v>0.1132</v>
      </c>
      <c r="D12" s="14">
        <v>5393588899.04</v>
      </c>
      <c r="E12" s="13">
        <v>8.0399999999999999E-2</v>
      </c>
      <c r="F12" s="14">
        <v>516776659.05000001</v>
      </c>
      <c r="G12" s="13">
        <v>0.11070000000000001</v>
      </c>
      <c r="H12" s="14">
        <v>10379106540.91</v>
      </c>
      <c r="I12" s="13">
        <v>8.8400000000000006E-2</v>
      </c>
      <c r="J12" s="14">
        <v>5462837928.5600004</v>
      </c>
      <c r="K12" s="13">
        <v>8.4199999999999997E-2</v>
      </c>
      <c r="L12" s="21">
        <v>0</v>
      </c>
      <c r="M12" s="21">
        <v>0</v>
      </c>
      <c r="N12" s="14">
        <v>5461300033.4099998</v>
      </c>
      <c r="O12" s="13">
        <v>7.4399999999999994E-2</v>
      </c>
      <c r="P12" s="14">
        <v>1115109406.27</v>
      </c>
      <c r="Q12" s="13">
        <v>8.0500000000000002E-2</v>
      </c>
      <c r="R12" s="14">
        <v>2199151805.5900002</v>
      </c>
      <c r="S12" s="13">
        <v>0.1047</v>
      </c>
      <c r="T12" s="14">
        <v>1393796106.6300001</v>
      </c>
      <c r="U12" s="13">
        <v>7.0900000000000005E-2</v>
      </c>
    </row>
    <row r="13" spans="1:21" x14ac:dyDescent="0.25">
      <c r="A13" s="3" t="s">
        <v>20</v>
      </c>
      <c r="B13" s="21">
        <v>0</v>
      </c>
      <c r="C13" s="21">
        <v>0</v>
      </c>
      <c r="D13" s="21">
        <v>0</v>
      </c>
      <c r="E13" s="21">
        <v>0</v>
      </c>
      <c r="F13" s="21">
        <v>0</v>
      </c>
      <c r="G13" s="21">
        <v>0</v>
      </c>
      <c r="H13" s="14">
        <v>127724202.5</v>
      </c>
      <c r="I13" s="13">
        <v>8.7999999999999995E-2</v>
      </c>
      <c r="J13" s="14">
        <v>260140948.38</v>
      </c>
      <c r="K13" s="13">
        <v>8.7800000000000003E-2</v>
      </c>
      <c r="L13" s="21">
        <v>0</v>
      </c>
      <c r="M13" s="21">
        <v>0</v>
      </c>
      <c r="N13" s="14">
        <v>142029313.18000001</v>
      </c>
      <c r="O13" s="13">
        <v>8.7999999999999995E-2</v>
      </c>
      <c r="P13" s="14">
        <v>13358988.17</v>
      </c>
      <c r="Q13" s="13">
        <v>8.7499999999999994E-2</v>
      </c>
      <c r="R13" s="21">
        <v>0</v>
      </c>
      <c r="S13" s="21">
        <v>0</v>
      </c>
      <c r="T13" s="14">
        <v>40076964.520000003</v>
      </c>
      <c r="U13" s="13">
        <v>8.7499999999999994E-2</v>
      </c>
    </row>
    <row r="14" spans="1:21" ht="17.25" x14ac:dyDescent="0.25">
      <c r="A14" s="3" t="s">
        <v>21</v>
      </c>
      <c r="B14" s="14">
        <v>147406720.37</v>
      </c>
      <c r="C14" s="13">
        <v>8.3500000000000005E-2</v>
      </c>
      <c r="D14" s="14">
        <v>14402776063.700001</v>
      </c>
      <c r="E14" s="13">
        <v>2.7000000000000001E-3</v>
      </c>
      <c r="F14" s="14">
        <v>183531984.56</v>
      </c>
      <c r="G14" s="13">
        <v>8.1799999999999998E-2</v>
      </c>
      <c r="H14" s="14">
        <v>10580056745.43</v>
      </c>
      <c r="I14" s="13">
        <v>1.7500000000000002E-2</v>
      </c>
      <c r="J14" s="14">
        <v>12582146442.67</v>
      </c>
      <c r="K14" s="13">
        <v>7.4399999999999994E-2</v>
      </c>
      <c r="L14" s="14">
        <v>1346490620.3699999</v>
      </c>
      <c r="M14" s="13">
        <v>8.2500000000000004E-2</v>
      </c>
      <c r="N14" s="14">
        <v>2629129456.2800002</v>
      </c>
      <c r="O14" s="13">
        <v>1.8800000000000001E-2</v>
      </c>
      <c r="P14" s="14">
        <v>1500576049.24</v>
      </c>
      <c r="Q14" s="13">
        <v>7.0800000000000002E-2</v>
      </c>
      <c r="R14" s="14">
        <v>4371820720.3000002</v>
      </c>
      <c r="S14" s="13">
        <v>8.5500000000000007E-2</v>
      </c>
      <c r="T14" s="14">
        <v>2791965919.4000001</v>
      </c>
      <c r="U14" s="13">
        <v>6.7900000000000002E-2</v>
      </c>
    </row>
    <row r="15" spans="1:21" ht="17.25" x14ac:dyDescent="0.25">
      <c r="A15" s="3" t="s">
        <v>22</v>
      </c>
      <c r="B15" s="14">
        <v>993912854.88999999</v>
      </c>
      <c r="C15" s="13">
        <v>9.1700000000000004E-2</v>
      </c>
      <c r="D15" s="19">
        <v>18800107158.549999</v>
      </c>
      <c r="E15" s="20">
        <v>9.1700000000000004E-2</v>
      </c>
      <c r="F15" s="19">
        <v>287626400.92000002</v>
      </c>
      <c r="G15" s="20">
        <v>9.1200000000000003E-2</v>
      </c>
      <c r="H15" s="19">
        <v>23293258716.349998</v>
      </c>
      <c r="I15" s="20">
        <v>9.3399999999999997E-2</v>
      </c>
      <c r="J15" s="19">
        <v>11893816761.57</v>
      </c>
      <c r="K15" s="20">
        <v>9.3200000000000005E-2</v>
      </c>
      <c r="L15" s="19">
        <v>1206099545.21</v>
      </c>
      <c r="M15" s="20">
        <v>9.3600000000000003E-2</v>
      </c>
      <c r="N15" s="19">
        <v>20151680753.02</v>
      </c>
      <c r="O15" s="20">
        <v>9.2899999999999996E-2</v>
      </c>
      <c r="P15" s="19">
        <v>1729761946.04</v>
      </c>
      <c r="Q15" s="20">
        <v>9.1700000000000004E-2</v>
      </c>
      <c r="R15" s="19">
        <v>6820816712.1999998</v>
      </c>
      <c r="S15" s="20">
        <v>0.1191</v>
      </c>
      <c r="T15" s="19">
        <v>7869300247.7600002</v>
      </c>
      <c r="U15" s="20">
        <v>9.3100000000000002E-2</v>
      </c>
    </row>
    <row r="16" spans="1:21" s="7" customFormat="1" ht="19.5" customHeight="1" x14ac:dyDescent="0.25">
      <c r="A16" s="3" t="s">
        <v>23</v>
      </c>
      <c r="B16" s="21">
        <v>0</v>
      </c>
      <c r="C16" s="21">
        <v>0</v>
      </c>
      <c r="D16" s="19">
        <v>6192681844</v>
      </c>
      <c r="E16" s="20">
        <v>5.0599999999999999E-2</v>
      </c>
      <c r="F16" s="19">
        <v>31432478.32</v>
      </c>
      <c r="G16" s="20">
        <v>0.15079999999999999</v>
      </c>
      <c r="H16" s="19">
        <v>18422313443.540001</v>
      </c>
      <c r="I16" s="20">
        <v>7.0099999999999996E-2</v>
      </c>
      <c r="J16" s="19">
        <v>4912585243.0299997</v>
      </c>
      <c r="K16" s="20">
        <v>4.8500000000000001E-2</v>
      </c>
      <c r="L16" s="22">
        <v>0</v>
      </c>
      <c r="M16" s="22">
        <v>0</v>
      </c>
      <c r="N16" s="19">
        <v>5742874752.8699999</v>
      </c>
      <c r="O16" s="20">
        <v>7.85E-2</v>
      </c>
      <c r="P16" s="22">
        <v>0</v>
      </c>
      <c r="Q16" s="22">
        <v>0</v>
      </c>
      <c r="R16" s="22">
        <v>0</v>
      </c>
      <c r="S16" s="22">
        <v>0</v>
      </c>
      <c r="T16" s="19">
        <v>1827325525.22</v>
      </c>
      <c r="U16" s="20">
        <v>5.9400000000000001E-2</v>
      </c>
    </row>
    <row r="17" spans="1:21" s="25" customFormat="1" ht="32.25" x14ac:dyDescent="0.25">
      <c r="A17" s="3" t="s">
        <v>37</v>
      </c>
      <c r="B17" s="23">
        <v>0</v>
      </c>
      <c r="C17" s="23">
        <v>0</v>
      </c>
      <c r="D17" s="22">
        <v>5701233560</v>
      </c>
      <c r="E17" s="26">
        <v>0.1087</v>
      </c>
      <c r="F17" s="22">
        <v>0</v>
      </c>
      <c r="G17" s="22">
        <v>0</v>
      </c>
      <c r="H17" s="22">
        <v>1554881880</v>
      </c>
      <c r="I17" s="26">
        <v>0.1087</v>
      </c>
      <c r="J17" s="22">
        <v>1554881880</v>
      </c>
      <c r="K17" s="26">
        <v>0.1087</v>
      </c>
      <c r="L17" s="22">
        <v>0</v>
      </c>
      <c r="M17" s="23">
        <v>0</v>
      </c>
      <c r="N17" s="22">
        <v>1554881880</v>
      </c>
      <c r="O17" s="26">
        <v>0.1087</v>
      </c>
      <c r="P17" s="22">
        <v>0</v>
      </c>
      <c r="Q17" s="22">
        <v>0</v>
      </c>
      <c r="R17" s="22">
        <v>0</v>
      </c>
      <c r="S17" s="23">
        <v>0</v>
      </c>
      <c r="T17" s="22">
        <v>0</v>
      </c>
      <c r="U17" s="23">
        <v>0</v>
      </c>
    </row>
    <row r="18" spans="1:21" ht="17.25" x14ac:dyDescent="0.25">
      <c r="A18" s="3" t="s">
        <v>24</v>
      </c>
      <c r="B18" s="14">
        <v>1286140641.8699999</v>
      </c>
      <c r="C18" s="13">
        <v>9.2499999999999999E-2</v>
      </c>
      <c r="D18" s="19">
        <v>26553534969.25</v>
      </c>
      <c r="E18" s="20">
        <v>9.3799999999999994E-2</v>
      </c>
      <c r="F18" s="19">
        <v>661117670.97000003</v>
      </c>
      <c r="G18" s="20">
        <v>9.5000000000000001E-2</v>
      </c>
      <c r="H18" s="19">
        <v>55636904067.849998</v>
      </c>
      <c r="I18" s="20">
        <v>9.2200000000000004E-2</v>
      </c>
      <c r="J18" s="19">
        <v>15413839307.99</v>
      </c>
      <c r="K18" s="20">
        <v>9.2200000000000004E-2</v>
      </c>
      <c r="L18" s="19">
        <v>1721286571.8199999</v>
      </c>
      <c r="M18" s="20">
        <v>9.8100000000000007E-2</v>
      </c>
      <c r="N18" s="19">
        <v>19116022782.599998</v>
      </c>
      <c r="O18" s="20">
        <v>9.1899999999999996E-2</v>
      </c>
      <c r="P18" s="19">
        <v>4858390175.5100002</v>
      </c>
      <c r="Q18" s="20">
        <v>9.1800000000000007E-2</v>
      </c>
      <c r="R18" s="19">
        <v>4544556908.3299999</v>
      </c>
      <c r="S18" s="20">
        <v>9.3600000000000003E-2</v>
      </c>
      <c r="T18" s="19">
        <v>6326678931.0699997</v>
      </c>
      <c r="U18" s="20">
        <v>9.2200000000000004E-2</v>
      </c>
    </row>
    <row r="19" spans="1:21" ht="32.25" x14ac:dyDescent="0.25">
      <c r="A19" s="3" t="s">
        <v>25</v>
      </c>
      <c r="B19" s="21">
        <v>0</v>
      </c>
      <c r="C19" s="21">
        <v>0</v>
      </c>
      <c r="D19" s="19">
        <v>679902858.23000002</v>
      </c>
      <c r="E19" s="20">
        <v>0.1431</v>
      </c>
      <c r="F19" s="19">
        <v>22861823.510000002</v>
      </c>
      <c r="G19" s="20">
        <v>0.1431</v>
      </c>
      <c r="H19" s="19">
        <v>1600327645.8399999</v>
      </c>
      <c r="I19" s="20">
        <v>0.1431</v>
      </c>
      <c r="J19" s="19">
        <v>685854705.36000001</v>
      </c>
      <c r="K19" s="20">
        <v>0.1431</v>
      </c>
      <c r="L19" s="22">
        <v>0</v>
      </c>
      <c r="M19" s="22">
        <v>0</v>
      </c>
      <c r="N19" s="19">
        <v>360082636.42000002</v>
      </c>
      <c r="O19" s="20">
        <v>0.1431</v>
      </c>
      <c r="P19" s="22">
        <v>0</v>
      </c>
      <c r="Q19" s="22">
        <v>0</v>
      </c>
      <c r="R19" s="22">
        <v>0</v>
      </c>
      <c r="S19" s="22">
        <v>0</v>
      </c>
      <c r="T19" s="22">
        <v>0</v>
      </c>
      <c r="U19" s="23">
        <v>0</v>
      </c>
    </row>
    <row r="20" spans="1:21" ht="30" x14ac:dyDescent="0.25">
      <c r="A20" s="3" t="s">
        <v>26</v>
      </c>
      <c r="B20" s="21">
        <v>0</v>
      </c>
      <c r="C20" s="21">
        <v>0</v>
      </c>
      <c r="D20" s="22">
        <v>0</v>
      </c>
      <c r="E20" s="22">
        <v>0</v>
      </c>
      <c r="F20" s="22">
        <v>0</v>
      </c>
      <c r="G20" s="22">
        <v>0</v>
      </c>
      <c r="H20" s="22">
        <v>0</v>
      </c>
      <c r="I20" s="22">
        <v>0</v>
      </c>
      <c r="J20" s="19">
        <v>573761946.54999995</v>
      </c>
      <c r="K20" s="20">
        <v>0.105</v>
      </c>
      <c r="L20" s="22">
        <v>0</v>
      </c>
      <c r="M20" s="22">
        <v>0</v>
      </c>
      <c r="N20" s="22">
        <v>0</v>
      </c>
      <c r="O20" s="22">
        <v>0</v>
      </c>
      <c r="P20" s="22">
        <v>0</v>
      </c>
      <c r="Q20" s="22">
        <v>0</v>
      </c>
      <c r="R20" s="22">
        <v>0</v>
      </c>
      <c r="S20" s="22">
        <v>0</v>
      </c>
      <c r="T20" s="19">
        <v>609304722</v>
      </c>
      <c r="U20" s="20">
        <v>0.105</v>
      </c>
    </row>
    <row r="21" spans="1:21" ht="16.5" customHeight="1" x14ac:dyDescent="0.25">
      <c r="A21" s="2" t="s">
        <v>27</v>
      </c>
      <c r="B21" s="6">
        <f>+SUM(B10:B20)</f>
        <v>5533016416.4699993</v>
      </c>
      <c r="C21" s="1">
        <f>+SUMPRODUCT(B10:B20,C10:C20/B21)</f>
        <v>9.5617804110787352E-2</v>
      </c>
      <c r="D21" s="6">
        <f>SUM(D10:D20)</f>
        <v>141926098211.64999</v>
      </c>
      <c r="E21" s="1">
        <f>+SUMPRODUCT(D10:D20,E10:E20/D21)</f>
        <v>8.0332128579803319E-2</v>
      </c>
      <c r="F21" s="6">
        <f>SUM(F10:F20)</f>
        <v>2676234231.8000002</v>
      </c>
      <c r="G21" s="1">
        <f>+SUMPRODUCT(F10:F20,G10:G20/F21)</f>
        <v>9.794866061804329E-2</v>
      </c>
      <c r="H21" s="6">
        <f>SUM(H10:H20)</f>
        <v>211492827231.84003</v>
      </c>
      <c r="I21" s="1">
        <f>+SUMPRODUCT(H10:H20,I10:I20/H21)</f>
        <v>8.3707319181838782E-2</v>
      </c>
      <c r="J21" s="6">
        <f>SUM(J10:J20)</f>
        <v>105943323320.68001</v>
      </c>
      <c r="K21" s="1">
        <f>+SUMPRODUCT(J10:J20,K10:K20/J21)</f>
        <v>8.7725209511261601E-2</v>
      </c>
      <c r="L21" s="6">
        <f>SUM(L10:L20)</f>
        <v>5918260553.79</v>
      </c>
      <c r="M21" s="1">
        <f>+SUMPRODUCT(L10:L20,M10:M20/L21)</f>
        <v>9.2596457112068931E-2</v>
      </c>
      <c r="N21" s="6">
        <f>SUM(N10:N20)</f>
        <v>130544708592.52998</v>
      </c>
      <c r="O21" s="1">
        <f>+SUMPRODUCT(N10:N20,O10:O20/N21)</f>
        <v>8.3306178346627055E-2</v>
      </c>
      <c r="P21" s="6">
        <f>SUM(P10:P20)</f>
        <v>16254952104.08</v>
      </c>
      <c r="Q21" s="1">
        <f>+SUMPRODUCT(P10:P20,Q10:Q20/P21)</f>
        <v>8.814971659353385E-2</v>
      </c>
      <c r="R21" s="6">
        <f>SUM(R10:R20)</f>
        <v>23308143052.870003</v>
      </c>
      <c r="S21" s="1">
        <f>+SUMPRODUCT(R10:R20,S10:S20/R21)</f>
        <v>0.1006948518706047</v>
      </c>
      <c r="T21" s="6">
        <f>SUM(T10:T20)</f>
        <v>42447057527.460007</v>
      </c>
      <c r="U21" s="1">
        <f>+SUMPRODUCT(T10:T20,U10:U20/T21)</f>
        <v>8.312978653938273E-2</v>
      </c>
    </row>
    <row r="23" spans="1:21" ht="18" customHeight="1" x14ac:dyDescent="0.25">
      <c r="A23" s="54"/>
      <c r="B23" s="54"/>
      <c r="C23" s="54"/>
      <c r="D23" s="54"/>
      <c r="E23" s="54"/>
      <c r="F23" s="54"/>
      <c r="G23" s="54"/>
      <c r="H23" s="54"/>
      <c r="I23" s="54"/>
      <c r="J23" s="54"/>
      <c r="K23" s="54"/>
    </row>
    <row r="24" spans="1:21" ht="18" customHeight="1" x14ac:dyDescent="0.25">
      <c r="A24" s="54" t="s">
        <v>28</v>
      </c>
      <c r="B24" s="54"/>
      <c r="C24" s="54"/>
      <c r="D24" s="54"/>
      <c r="E24" s="54"/>
      <c r="F24" s="54"/>
      <c r="G24" s="54"/>
      <c r="H24" s="54"/>
      <c r="I24" s="54"/>
      <c r="J24" s="54"/>
      <c r="K24" s="54"/>
    </row>
    <row r="25" spans="1:21" x14ac:dyDescent="0.25">
      <c r="A25" s="54" t="s">
        <v>29</v>
      </c>
      <c r="B25" s="54"/>
      <c r="C25" s="54"/>
      <c r="D25" s="54"/>
      <c r="E25" s="54"/>
      <c r="F25" s="54"/>
      <c r="G25" s="54"/>
      <c r="H25" s="54"/>
      <c r="I25" s="54"/>
      <c r="J25" s="54"/>
      <c r="K25" s="54"/>
    </row>
    <row r="26" spans="1:21" x14ac:dyDescent="0.25">
      <c r="A26" s="41" t="s">
        <v>30</v>
      </c>
      <c r="B26" s="41"/>
      <c r="C26" s="41"/>
      <c r="D26" s="41"/>
      <c r="E26" s="41"/>
      <c r="F26" s="41"/>
      <c r="G26" s="41"/>
      <c r="H26" s="41"/>
      <c r="I26" s="41"/>
      <c r="J26" s="41"/>
      <c r="K26" s="41"/>
    </row>
    <row r="27" spans="1:21" ht="40.5" customHeight="1" x14ac:dyDescent="0.25">
      <c r="A27" s="54" t="s">
        <v>38</v>
      </c>
      <c r="B27" s="54"/>
      <c r="C27" s="54"/>
      <c r="D27" s="54"/>
      <c r="E27" s="54"/>
      <c r="F27" s="54"/>
      <c r="G27" s="54"/>
      <c r="H27" s="54"/>
      <c r="I27" s="54"/>
      <c r="J27" s="54"/>
      <c r="K27" s="54"/>
    </row>
    <row r="28" spans="1:21" x14ac:dyDescent="0.25">
      <c r="A28" s="41" t="s">
        <v>32</v>
      </c>
      <c r="B28" s="41"/>
      <c r="C28" s="41"/>
      <c r="D28" s="41"/>
      <c r="E28" s="41"/>
      <c r="F28" s="41"/>
      <c r="G28" s="41"/>
      <c r="H28" s="41"/>
      <c r="I28" s="41"/>
      <c r="J28" s="41"/>
      <c r="K28" s="41"/>
    </row>
    <row r="29" spans="1:21" ht="17.25" customHeight="1" x14ac:dyDescent="0.25">
      <c r="A29" s="54"/>
      <c r="B29" s="54"/>
      <c r="C29" s="54"/>
      <c r="D29" s="54"/>
      <c r="E29" s="54"/>
      <c r="F29" s="54"/>
      <c r="G29" s="54"/>
      <c r="H29" s="54"/>
      <c r="I29" s="54"/>
      <c r="J29" s="54"/>
      <c r="K29" s="54"/>
    </row>
    <row r="30" spans="1:21" x14ac:dyDescent="0.25">
      <c r="A30" s="54"/>
      <c r="B30" s="54"/>
      <c r="C30" s="54"/>
      <c r="D30" s="54"/>
      <c r="E30" s="54"/>
      <c r="F30" s="54"/>
      <c r="G30" s="54"/>
      <c r="H30" s="54"/>
      <c r="I30" s="54"/>
      <c r="J30" s="54"/>
      <c r="K30" s="54"/>
    </row>
  </sheetData>
  <mergeCells count="22">
    <mergeCell ref="R7:S8"/>
    <mergeCell ref="T7:U8"/>
    <mergeCell ref="A1:K1"/>
    <mergeCell ref="A2:U2"/>
    <mergeCell ref="A3:U3"/>
    <mergeCell ref="A4:U4"/>
    <mergeCell ref="A5:U5"/>
    <mergeCell ref="A7:A9"/>
    <mergeCell ref="B7:C8"/>
    <mergeCell ref="D7:E8"/>
    <mergeCell ref="F7:G8"/>
    <mergeCell ref="H7:I8"/>
    <mergeCell ref="A30:K30"/>
    <mergeCell ref="J7:K8"/>
    <mergeCell ref="L7:M8"/>
    <mergeCell ref="N7:O8"/>
    <mergeCell ref="P7:Q8"/>
    <mergeCell ref="A23:K23"/>
    <mergeCell ref="A24:K24"/>
    <mergeCell ref="A25:K25"/>
    <mergeCell ref="A27:K27"/>
    <mergeCell ref="A29:K29"/>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zoomScaleNormal="100" workbookViewId="0">
      <pane xSplit="1" ySplit="9" topLeftCell="B10" activePane="bottomRight" state="frozen"/>
      <selection pane="topRight" activeCell="B1" sqref="B1"/>
      <selection pane="bottomLeft" activeCell="A10" sqref="A10"/>
      <selection pane="bottomRight" activeCell="A23" sqref="A23:XFD23"/>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18.8554687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7.85546875" bestFit="1" customWidth="1"/>
    <col min="19" max="19" width="9.42578125" bestFit="1" customWidth="1"/>
    <col min="20" max="20" width="17.85546875" bestFit="1" customWidth="1"/>
    <col min="21" max="21" width="9.42578125" bestFit="1" customWidth="1"/>
  </cols>
  <sheetData>
    <row r="1" spans="1:21" x14ac:dyDescent="0.25">
      <c r="A1" s="48"/>
      <c r="B1" s="48"/>
      <c r="C1" s="48"/>
      <c r="D1" s="48"/>
      <c r="E1" s="48"/>
      <c r="F1" s="48"/>
      <c r="G1" s="48"/>
      <c r="H1" s="48"/>
      <c r="I1" s="48"/>
      <c r="J1" s="48"/>
      <c r="K1" s="48"/>
    </row>
    <row r="2" spans="1:21" x14ac:dyDescent="0.25">
      <c r="A2" s="49" t="s">
        <v>0</v>
      </c>
      <c r="B2" s="49"/>
      <c r="C2" s="49"/>
      <c r="D2" s="49"/>
      <c r="E2" s="49"/>
      <c r="F2" s="49"/>
      <c r="G2" s="49"/>
      <c r="H2" s="49"/>
      <c r="I2" s="49"/>
      <c r="J2" s="49"/>
      <c r="K2" s="49"/>
      <c r="L2" s="49"/>
      <c r="M2" s="49"/>
      <c r="N2" s="49"/>
      <c r="O2" s="49"/>
      <c r="P2" s="49"/>
      <c r="Q2" s="49"/>
      <c r="R2" s="49"/>
      <c r="S2" s="49"/>
      <c r="T2" s="49"/>
      <c r="U2" s="49"/>
    </row>
    <row r="3" spans="1:21" x14ac:dyDescent="0.25">
      <c r="A3" s="49" t="s">
        <v>1</v>
      </c>
      <c r="B3" s="49"/>
      <c r="C3" s="49"/>
      <c r="D3" s="49"/>
      <c r="E3" s="49"/>
      <c r="F3" s="49"/>
      <c r="G3" s="49"/>
      <c r="H3" s="49"/>
      <c r="I3" s="49"/>
      <c r="J3" s="49"/>
      <c r="K3" s="49"/>
      <c r="L3" s="49"/>
      <c r="M3" s="49"/>
      <c r="N3" s="49"/>
      <c r="O3" s="49"/>
      <c r="P3" s="49"/>
      <c r="Q3" s="49"/>
      <c r="R3" s="49"/>
      <c r="S3" s="49"/>
      <c r="T3" s="49"/>
      <c r="U3" s="49"/>
    </row>
    <row r="4" spans="1:21" x14ac:dyDescent="0.25">
      <c r="A4" s="49" t="s">
        <v>40</v>
      </c>
      <c r="B4" s="49"/>
      <c r="C4" s="49"/>
      <c r="D4" s="49"/>
      <c r="E4" s="49"/>
      <c r="F4" s="49"/>
      <c r="G4" s="49"/>
      <c r="H4" s="49"/>
      <c r="I4" s="49"/>
      <c r="J4" s="49"/>
      <c r="K4" s="49"/>
      <c r="L4" s="49"/>
      <c r="M4" s="49"/>
      <c r="N4" s="49"/>
      <c r="O4" s="49"/>
      <c r="P4" s="49"/>
      <c r="Q4" s="49"/>
      <c r="R4" s="49"/>
      <c r="S4" s="49"/>
      <c r="T4" s="49"/>
      <c r="U4" s="49"/>
    </row>
    <row r="5" spans="1:21" x14ac:dyDescent="0.25">
      <c r="A5" s="50" t="s">
        <v>3</v>
      </c>
      <c r="B5" s="50"/>
      <c r="C5" s="50"/>
      <c r="D5" s="50"/>
      <c r="E5" s="50"/>
      <c r="F5" s="50"/>
      <c r="G5" s="50"/>
      <c r="H5" s="50"/>
      <c r="I5" s="50"/>
      <c r="J5" s="50"/>
      <c r="K5" s="50"/>
      <c r="L5" s="50"/>
      <c r="M5" s="50"/>
      <c r="N5" s="50"/>
      <c r="O5" s="50"/>
      <c r="P5" s="50"/>
      <c r="Q5" s="50"/>
      <c r="R5" s="50"/>
      <c r="S5" s="50"/>
      <c r="T5" s="50"/>
      <c r="U5" s="50"/>
    </row>
    <row r="6" spans="1:21" x14ac:dyDescent="0.25">
      <c r="A6" s="5"/>
      <c r="B6" s="4"/>
      <c r="C6" s="4"/>
      <c r="D6" s="4"/>
      <c r="E6" s="4"/>
      <c r="F6" s="4"/>
      <c r="G6" s="4"/>
      <c r="H6" s="4"/>
      <c r="I6" s="4"/>
      <c r="J6" s="4"/>
      <c r="K6" s="4"/>
    </row>
    <row r="7" spans="1:21"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21" ht="24" customHeight="1" x14ac:dyDescent="0.25">
      <c r="A8" s="52"/>
      <c r="B8" s="46"/>
      <c r="C8" s="47"/>
      <c r="D8" s="46"/>
      <c r="E8" s="47"/>
      <c r="F8" s="46"/>
      <c r="G8" s="47"/>
      <c r="H8" s="46"/>
      <c r="I8" s="47"/>
      <c r="J8" s="46"/>
      <c r="K8" s="47"/>
      <c r="L8" s="46"/>
      <c r="M8" s="47"/>
      <c r="N8" s="46"/>
      <c r="O8" s="47"/>
      <c r="P8" s="46"/>
      <c r="Q8" s="47"/>
      <c r="R8" s="46"/>
      <c r="S8" s="47"/>
      <c r="T8" s="46"/>
      <c r="U8" s="47"/>
    </row>
    <row r="9" spans="1:21"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21" x14ac:dyDescent="0.25">
      <c r="A10" s="3" t="s">
        <v>17</v>
      </c>
      <c r="B10" s="14">
        <v>2363532557.8299999</v>
      </c>
      <c r="C10" s="13">
        <v>9.4899999999999998E-2</v>
      </c>
      <c r="D10" s="14">
        <v>69947282029.860001</v>
      </c>
      <c r="E10" s="13">
        <v>8.0199999999999994E-2</v>
      </c>
      <c r="F10" s="14">
        <v>946705134.71000004</v>
      </c>
      <c r="G10" s="13">
        <v>9.5000000000000001E-2</v>
      </c>
      <c r="H10" s="14">
        <v>84505103779.020004</v>
      </c>
      <c r="I10" s="13">
        <v>7.7700000000000005E-2</v>
      </c>
      <c r="J10" s="14">
        <v>48432061390.160004</v>
      </c>
      <c r="K10" s="13">
        <v>8.8300000000000003E-2</v>
      </c>
      <c r="L10" s="14">
        <v>1591824845.8099999</v>
      </c>
      <c r="M10" s="13">
        <v>9.4100000000000003E-2</v>
      </c>
      <c r="N10" s="14">
        <v>65510936079.620003</v>
      </c>
      <c r="O10" s="13">
        <v>7.4800000000000005E-2</v>
      </c>
      <c r="P10" s="14">
        <v>6203340838.7600002</v>
      </c>
      <c r="Q10" s="13">
        <v>0.09</v>
      </c>
      <c r="R10" s="14">
        <v>4926705376.79</v>
      </c>
      <c r="S10" s="13">
        <v>9.4200000000000006E-2</v>
      </c>
      <c r="T10" s="14">
        <v>19535324784.110001</v>
      </c>
      <c r="U10" s="13">
        <v>7.7200000000000005E-2</v>
      </c>
    </row>
    <row r="11" spans="1:21" ht="17.25" x14ac:dyDescent="0.25">
      <c r="A11" s="3" t="s">
        <v>18</v>
      </c>
      <c r="B11" s="14">
        <v>241581342.15000001</v>
      </c>
      <c r="C11" s="13">
        <v>9.7000000000000003E-2</v>
      </c>
      <c r="D11" s="14">
        <v>4714642081.8800001</v>
      </c>
      <c r="E11" s="13">
        <v>0.1017</v>
      </c>
      <c r="F11" s="14">
        <v>98401855.329999998</v>
      </c>
      <c r="G11" s="13">
        <v>0.1022</v>
      </c>
      <c r="H11" s="14">
        <v>14343439550.940001</v>
      </c>
      <c r="I11" s="13">
        <v>9.1899999999999996E-2</v>
      </c>
      <c r="J11" s="14">
        <v>5208353639.75</v>
      </c>
      <c r="K11" s="13">
        <v>9.3899999999999997E-2</v>
      </c>
      <c r="L11" s="14">
        <v>47703664.57</v>
      </c>
      <c r="M11" s="13">
        <v>0.1</v>
      </c>
      <c r="N11" s="14">
        <v>12396693249.65</v>
      </c>
      <c r="O11" s="13">
        <v>9.2399999999999996E-2</v>
      </c>
      <c r="P11" s="14">
        <v>857206383.55999994</v>
      </c>
      <c r="Q11" s="13">
        <v>8.5800000000000001E-2</v>
      </c>
      <c r="R11" s="14">
        <v>221798231.56</v>
      </c>
      <c r="S11" s="13">
        <v>0.1</v>
      </c>
      <c r="T11" s="14">
        <v>2842357651.2600002</v>
      </c>
      <c r="U11" s="13">
        <v>9.4799999999999995E-2</v>
      </c>
    </row>
    <row r="12" spans="1:21" x14ac:dyDescent="0.25">
      <c r="A12" s="3" t="s">
        <v>19</v>
      </c>
      <c r="B12" s="14">
        <v>595895336.45000005</v>
      </c>
      <c r="C12" s="13">
        <v>0.1133</v>
      </c>
      <c r="D12" s="14">
        <v>5435459032.0900002</v>
      </c>
      <c r="E12" s="13">
        <v>8.0399999999999999E-2</v>
      </c>
      <c r="F12" s="14">
        <v>545327834.69000006</v>
      </c>
      <c r="G12" s="13">
        <v>0.1099</v>
      </c>
      <c r="H12" s="14">
        <v>10442819156.57</v>
      </c>
      <c r="I12" s="13">
        <v>8.8499999999999995E-2</v>
      </c>
      <c r="J12" s="14">
        <v>5484059897.8999996</v>
      </c>
      <c r="K12" s="13">
        <v>8.4099999999999994E-2</v>
      </c>
      <c r="L12" s="21">
        <v>0</v>
      </c>
      <c r="M12" s="21">
        <v>0</v>
      </c>
      <c r="N12" s="14">
        <v>5485138352.1300001</v>
      </c>
      <c r="O12" s="13">
        <v>7.4399999999999994E-2</v>
      </c>
      <c r="P12" s="14">
        <v>1121233333.98</v>
      </c>
      <c r="Q12" s="13">
        <v>8.0500000000000002E-2</v>
      </c>
      <c r="R12" s="14">
        <v>2204015176.6599998</v>
      </c>
      <c r="S12" s="13">
        <v>0.1047</v>
      </c>
      <c r="T12" s="14">
        <v>1399997116.8699999</v>
      </c>
      <c r="U12" s="13">
        <v>7.0800000000000002E-2</v>
      </c>
    </row>
    <row r="13" spans="1:21" x14ac:dyDescent="0.25">
      <c r="A13" s="3" t="s">
        <v>20</v>
      </c>
      <c r="B13" s="21">
        <v>0</v>
      </c>
      <c r="C13" s="21">
        <v>0</v>
      </c>
      <c r="D13" s="21">
        <v>0</v>
      </c>
      <c r="E13" s="21">
        <v>0</v>
      </c>
      <c r="F13" s="21">
        <v>0</v>
      </c>
      <c r="G13" s="21">
        <v>0</v>
      </c>
      <c r="H13" s="14">
        <v>128674778.75</v>
      </c>
      <c r="I13" s="13">
        <v>8.7999999999999995E-2</v>
      </c>
      <c r="J13" s="14">
        <v>240327929.19</v>
      </c>
      <c r="K13" s="13">
        <v>8.7800000000000003E-2</v>
      </c>
      <c r="L13" s="21">
        <v>0</v>
      </c>
      <c r="M13" s="21">
        <v>0</v>
      </c>
      <c r="N13" s="14">
        <v>143086353.97</v>
      </c>
      <c r="O13" s="13">
        <v>8.7999999999999995E-2</v>
      </c>
      <c r="P13" s="14">
        <v>10739774.34</v>
      </c>
      <c r="Q13" s="13">
        <v>8.7499999999999994E-2</v>
      </c>
      <c r="R13" s="21">
        <v>0</v>
      </c>
      <c r="S13" s="21">
        <v>0</v>
      </c>
      <c r="T13" s="14">
        <v>32219323.010000002</v>
      </c>
      <c r="U13" s="13">
        <v>8.7499999999999994E-2</v>
      </c>
    </row>
    <row r="14" spans="1:21" ht="17.25" x14ac:dyDescent="0.25">
      <c r="A14" s="3" t="s">
        <v>21</v>
      </c>
      <c r="B14" s="14">
        <v>153607848.91999999</v>
      </c>
      <c r="C14" s="13">
        <v>8.2699999999999996E-2</v>
      </c>
      <c r="D14" s="14">
        <v>6144500891.8400002</v>
      </c>
      <c r="E14" s="13">
        <v>5.8999999999999999E-3</v>
      </c>
      <c r="F14" s="14">
        <v>220480706.68000001</v>
      </c>
      <c r="G14" s="13">
        <v>8.2900000000000001E-2</v>
      </c>
      <c r="H14" s="14">
        <v>2981314643.1700001</v>
      </c>
      <c r="I14" s="13">
        <v>1.3899999999999999E-2</v>
      </c>
      <c r="J14" s="14">
        <v>11712853027</v>
      </c>
      <c r="K14" s="13">
        <v>5.4399999999999997E-2</v>
      </c>
      <c r="L14" s="14">
        <v>1427497130.54</v>
      </c>
      <c r="M14" s="13">
        <v>8.1600000000000006E-2</v>
      </c>
      <c r="N14" s="14">
        <v>3174288744.98</v>
      </c>
      <c r="O14" s="13">
        <v>1.6E-2</v>
      </c>
      <c r="P14" s="14">
        <v>1915849493.0899999</v>
      </c>
      <c r="Q14" s="13">
        <v>6.8000000000000005E-2</v>
      </c>
      <c r="R14" s="14">
        <v>4526957831.6700001</v>
      </c>
      <c r="S14" s="13">
        <v>8.3699999999999997E-2</v>
      </c>
      <c r="T14" s="14">
        <v>2569213565.9899998</v>
      </c>
      <c r="U14" s="13">
        <v>7.4099999999999999E-2</v>
      </c>
    </row>
    <row r="15" spans="1:21" ht="17.25" x14ac:dyDescent="0.25">
      <c r="A15" s="3" t="s">
        <v>22</v>
      </c>
      <c r="B15" s="14">
        <v>993617461.25</v>
      </c>
      <c r="C15" s="13">
        <v>9.1700000000000004E-2</v>
      </c>
      <c r="D15" s="19">
        <v>18787481909.18</v>
      </c>
      <c r="E15" s="20">
        <v>9.1700000000000004E-2</v>
      </c>
      <c r="F15" s="19">
        <v>286176893.25999999</v>
      </c>
      <c r="G15" s="20">
        <v>9.1300000000000006E-2</v>
      </c>
      <c r="H15" s="19">
        <v>21033644738.93</v>
      </c>
      <c r="I15" s="20">
        <v>9.35E-2</v>
      </c>
      <c r="J15" s="19">
        <v>11984146155.27</v>
      </c>
      <c r="K15" s="20">
        <v>9.3100000000000002E-2</v>
      </c>
      <c r="L15" s="19">
        <v>1204885614.47</v>
      </c>
      <c r="M15" s="20">
        <v>9.3700000000000006E-2</v>
      </c>
      <c r="N15" s="19">
        <v>19471640200.48</v>
      </c>
      <c r="O15" s="13">
        <v>9.2999999999999999E-2</v>
      </c>
      <c r="P15" s="19">
        <v>1718692970.21</v>
      </c>
      <c r="Q15" s="20">
        <v>9.1700000000000004E-2</v>
      </c>
      <c r="R15" s="14">
        <v>6797858858.0299997</v>
      </c>
      <c r="S15" s="13">
        <v>0.1192</v>
      </c>
      <c r="T15" s="14">
        <v>7888885297.2700005</v>
      </c>
      <c r="U15" s="13">
        <v>9.3100000000000002E-2</v>
      </c>
    </row>
    <row r="16" spans="1:21" s="7" customFormat="1" ht="19.5" customHeight="1" x14ac:dyDescent="0.25">
      <c r="A16" s="3" t="s">
        <v>23</v>
      </c>
      <c r="B16" s="21">
        <v>0</v>
      </c>
      <c r="C16" s="21">
        <v>0</v>
      </c>
      <c r="D16" s="19">
        <v>6233609417.04</v>
      </c>
      <c r="E16" s="20">
        <v>5.4399999999999997E-2</v>
      </c>
      <c r="F16" s="19">
        <v>32153062.530000001</v>
      </c>
      <c r="G16" s="20">
        <v>0.1673</v>
      </c>
      <c r="H16" s="19">
        <v>23055678185.720001</v>
      </c>
      <c r="I16" s="20">
        <v>5.7099999999999998E-2</v>
      </c>
      <c r="J16" s="19">
        <v>4948863559.9499998</v>
      </c>
      <c r="K16" s="20">
        <v>5.3100000000000001E-2</v>
      </c>
      <c r="L16" s="22">
        <v>0</v>
      </c>
      <c r="M16" s="22">
        <v>0</v>
      </c>
      <c r="N16" s="19">
        <v>5785100789.0699997</v>
      </c>
      <c r="O16" s="20">
        <v>8.2000000000000003E-2</v>
      </c>
      <c r="P16" s="22">
        <v>0</v>
      </c>
      <c r="Q16" s="22">
        <v>0</v>
      </c>
      <c r="R16" s="22">
        <v>0</v>
      </c>
      <c r="S16" s="22">
        <v>0</v>
      </c>
      <c r="T16" s="19">
        <v>1838494901.1700001</v>
      </c>
      <c r="U16" s="20">
        <v>6.1100000000000002E-2</v>
      </c>
    </row>
    <row r="17" spans="1:21" s="25" customFormat="1" ht="32.25" x14ac:dyDescent="0.25">
      <c r="A17" s="3" t="s">
        <v>37</v>
      </c>
      <c r="B17" s="23">
        <v>0</v>
      </c>
      <c r="C17" s="23">
        <v>0</v>
      </c>
      <c r="D17" s="22">
        <v>6003710007.3999996</v>
      </c>
      <c r="E17" s="26">
        <v>0.1087</v>
      </c>
      <c r="F17" s="22">
        <v>0</v>
      </c>
      <c r="G17" s="22">
        <v>0</v>
      </c>
      <c r="H17" s="22">
        <v>1317887562.5999999</v>
      </c>
      <c r="I17" s="26">
        <v>0.1087</v>
      </c>
      <c r="J17" s="22">
        <v>1568913765</v>
      </c>
      <c r="K17" s="26">
        <v>0.1087</v>
      </c>
      <c r="L17" s="22">
        <v>0</v>
      </c>
      <c r="M17" s="23">
        <v>0</v>
      </c>
      <c r="N17" s="22">
        <v>1568913765</v>
      </c>
      <c r="O17" s="13">
        <v>0.1087</v>
      </c>
      <c r="P17" s="22">
        <v>0</v>
      </c>
      <c r="Q17" s="22">
        <v>0</v>
      </c>
      <c r="R17" s="22">
        <v>0</v>
      </c>
      <c r="S17" s="22">
        <v>0</v>
      </c>
      <c r="T17" s="22">
        <v>0</v>
      </c>
      <c r="U17" s="22">
        <v>0</v>
      </c>
    </row>
    <row r="18" spans="1:21" ht="17.25" x14ac:dyDescent="0.25">
      <c r="A18" s="3" t="s">
        <v>24</v>
      </c>
      <c r="B18" s="14">
        <v>1259789833.28</v>
      </c>
      <c r="C18" s="13">
        <v>9.3399999999999997E-2</v>
      </c>
      <c r="D18" s="19">
        <v>25506909231.900002</v>
      </c>
      <c r="E18" s="20">
        <v>9.4200000000000006E-2</v>
      </c>
      <c r="F18" s="19">
        <v>563471609.24000001</v>
      </c>
      <c r="G18" s="20">
        <v>9.69E-2</v>
      </c>
      <c r="H18" s="19">
        <v>54172924019.860001</v>
      </c>
      <c r="I18" s="20">
        <v>9.3100000000000002E-2</v>
      </c>
      <c r="J18" s="19">
        <v>16168878978.139999</v>
      </c>
      <c r="K18" s="20">
        <v>9.3100000000000002E-2</v>
      </c>
      <c r="L18" s="19">
        <v>1704030027.9000001</v>
      </c>
      <c r="M18" s="20">
        <v>9.8199999999999996E-2</v>
      </c>
      <c r="N18" s="19">
        <v>17993725015.830002</v>
      </c>
      <c r="O18" s="13">
        <v>9.2299999999999993E-2</v>
      </c>
      <c r="P18" s="19">
        <v>4777656578.8800001</v>
      </c>
      <c r="Q18" s="20">
        <v>9.2700000000000005E-2</v>
      </c>
      <c r="R18" s="14">
        <v>4727861268.2600002</v>
      </c>
      <c r="S18" s="13">
        <v>9.4500000000000001E-2</v>
      </c>
      <c r="T18" s="14">
        <v>6196743694.2799997</v>
      </c>
      <c r="U18" s="13">
        <v>9.2299999999999993E-2</v>
      </c>
    </row>
    <row r="19" spans="1:21" ht="32.25" x14ac:dyDescent="0.25">
      <c r="A19" s="3" t="s">
        <v>25</v>
      </c>
      <c r="B19" s="21">
        <v>0</v>
      </c>
      <c r="C19" s="21">
        <v>0</v>
      </c>
      <c r="D19" s="19">
        <v>684948494.05999994</v>
      </c>
      <c r="E19" s="20">
        <v>0.15160000000000001</v>
      </c>
      <c r="F19" s="19">
        <v>23031483.68</v>
      </c>
      <c r="G19" s="20">
        <v>0.15160000000000001</v>
      </c>
      <c r="H19" s="19">
        <v>1612203857.8800001</v>
      </c>
      <c r="I19" s="20">
        <v>0.15160000000000001</v>
      </c>
      <c r="J19" s="19">
        <v>690944510.51999998</v>
      </c>
      <c r="K19" s="20">
        <v>0.15160000000000001</v>
      </c>
      <c r="L19" s="22">
        <v>0</v>
      </c>
      <c r="M19" s="22">
        <v>0</v>
      </c>
      <c r="N19" s="19">
        <v>362754850.30000001</v>
      </c>
      <c r="O19" s="20">
        <v>0.15160000000000001</v>
      </c>
      <c r="P19" s="22">
        <v>0</v>
      </c>
      <c r="Q19" s="22">
        <v>0</v>
      </c>
      <c r="R19" s="22">
        <v>0</v>
      </c>
      <c r="S19" s="22">
        <v>0</v>
      </c>
      <c r="T19" s="22">
        <v>0</v>
      </c>
      <c r="U19" s="22">
        <v>0</v>
      </c>
    </row>
    <row r="20" spans="1:21" ht="30" x14ac:dyDescent="0.25">
      <c r="A20" s="3" t="s">
        <v>26</v>
      </c>
      <c r="B20" s="21">
        <v>0</v>
      </c>
      <c r="C20" s="21">
        <v>0</v>
      </c>
      <c r="D20" s="22">
        <v>0</v>
      </c>
      <c r="E20" s="22">
        <v>0</v>
      </c>
      <c r="F20" s="22">
        <v>0</v>
      </c>
      <c r="G20" s="22">
        <v>0</v>
      </c>
      <c r="H20" s="22">
        <v>0</v>
      </c>
      <c r="I20" s="22">
        <v>0</v>
      </c>
      <c r="J20" s="19">
        <v>578602945.64999998</v>
      </c>
      <c r="K20" s="20">
        <v>0.105</v>
      </c>
      <c r="L20" s="22">
        <v>0</v>
      </c>
      <c r="M20" s="22">
        <v>0</v>
      </c>
      <c r="N20" s="22">
        <v>0</v>
      </c>
      <c r="O20" s="22">
        <v>0</v>
      </c>
      <c r="P20" s="22">
        <v>0</v>
      </c>
      <c r="Q20" s="22">
        <v>0</v>
      </c>
      <c r="R20" s="22">
        <v>0</v>
      </c>
      <c r="S20" s="22">
        <v>0</v>
      </c>
      <c r="T20" s="14">
        <v>614445606</v>
      </c>
      <c r="U20" s="13">
        <v>0.105</v>
      </c>
    </row>
    <row r="21" spans="1:21" ht="16.5" customHeight="1" x14ac:dyDescent="0.25">
      <c r="A21" s="2" t="s">
        <v>27</v>
      </c>
      <c r="B21" s="6">
        <f>+SUM(B10:B20)</f>
        <v>5608024379.8800001</v>
      </c>
      <c r="C21" s="1">
        <f>+SUMPRODUCT(B10:B20,C10:C20/B21)</f>
        <v>9.570750694356786E-2</v>
      </c>
      <c r="D21" s="6">
        <f>SUM(D10:D20)</f>
        <v>143458543095.25</v>
      </c>
      <c r="E21" s="1">
        <f>+SUMPRODUCT(D10:D20,E10:E20/D21)</f>
        <v>8.213959997243038E-2</v>
      </c>
      <c r="F21" s="6">
        <f>SUM(F10:F20)</f>
        <v>2715748580.1199999</v>
      </c>
      <c r="G21" s="1">
        <f>+SUMPRODUCT(F10:F20,G10:G20/F21)</f>
        <v>9.8610809765643598E-2</v>
      </c>
      <c r="H21" s="6">
        <f>SUM(H10:H20)</f>
        <v>213593690273.44</v>
      </c>
      <c r="I21" s="1">
        <f>+SUMPRODUCT(H10:H20,I10:I20/H21)</f>
        <v>8.2284502421118497E-2</v>
      </c>
      <c r="J21" s="6">
        <f>SUM(J10:J20)</f>
        <v>107018005798.53</v>
      </c>
      <c r="K21" s="1">
        <f>+SUMPRODUCT(J10:J20,K10:K20/J21)</f>
        <v>8.5078931457823817E-2</v>
      </c>
      <c r="L21" s="6">
        <f>SUM(L10:L20)</f>
        <v>5975941283.2900009</v>
      </c>
      <c r="M21" s="1">
        <f>+SUMPRODUCT(L10:L20,M10:M20/L21)</f>
        <v>9.2249631477620997E-2</v>
      </c>
      <c r="N21" s="6">
        <f>SUM(N10:N20)</f>
        <v>131892277401.03</v>
      </c>
      <c r="O21" s="1">
        <f>+SUMPRODUCT(N10:N20,O10:O20/N21)</f>
        <v>8.1041463397141578E-2</v>
      </c>
      <c r="P21" s="6">
        <f>SUM(P10:P20)</f>
        <v>16604719372.82</v>
      </c>
      <c r="Q21" s="1">
        <f>+SUMPRODUCT(P10:P20,Q10:Q20/P21)</f>
        <v>8.7554546388677532E-2</v>
      </c>
      <c r="R21" s="6">
        <f>SUM(R10:R20)</f>
        <v>23405196742.970001</v>
      </c>
      <c r="S21" s="1">
        <f>+SUMPRODUCT(R10:R20,S10:S20/R21)</f>
        <v>0.10053450610669198</v>
      </c>
      <c r="T21" s="6">
        <f>SUM(T10:T20)</f>
        <v>42917681939.959999</v>
      </c>
      <c r="U21" s="1">
        <f>+SUMPRODUCT(T10:T20,U10:U20/T21)</f>
        <v>8.2790207233709917E-2</v>
      </c>
    </row>
    <row r="23" spans="1:21" ht="18" customHeight="1" x14ac:dyDescent="0.25">
      <c r="A23" s="54"/>
      <c r="B23" s="54"/>
      <c r="C23" s="54"/>
      <c r="D23" s="54"/>
      <c r="E23" s="54"/>
      <c r="F23" s="54"/>
      <c r="G23" s="54"/>
      <c r="H23" s="54"/>
      <c r="I23" s="54"/>
      <c r="J23" s="54"/>
      <c r="K23" s="54"/>
    </row>
    <row r="24" spans="1:21" ht="18" customHeight="1" x14ac:dyDescent="0.25">
      <c r="A24" s="54" t="s">
        <v>28</v>
      </c>
      <c r="B24" s="54"/>
      <c r="C24" s="54"/>
      <c r="D24" s="54"/>
      <c r="E24" s="54"/>
      <c r="F24" s="54"/>
      <c r="G24" s="54"/>
      <c r="H24" s="54"/>
      <c r="I24" s="54"/>
      <c r="J24" s="54"/>
      <c r="K24" s="54"/>
    </row>
    <row r="25" spans="1:21" x14ac:dyDescent="0.25">
      <c r="A25" s="54" t="s">
        <v>29</v>
      </c>
      <c r="B25" s="54"/>
      <c r="C25" s="54"/>
      <c r="D25" s="54"/>
      <c r="E25" s="54"/>
      <c r="F25" s="54"/>
      <c r="G25" s="54"/>
      <c r="H25" s="54"/>
      <c r="I25" s="54"/>
      <c r="J25" s="54"/>
      <c r="K25" s="54"/>
    </row>
    <row r="26" spans="1:21" x14ac:dyDescent="0.25">
      <c r="A26" s="41" t="s">
        <v>30</v>
      </c>
      <c r="B26" s="41"/>
      <c r="C26" s="41"/>
      <c r="D26" s="41"/>
      <c r="E26" s="41"/>
      <c r="F26" s="41"/>
      <c r="G26" s="41"/>
      <c r="H26" s="41"/>
      <c r="I26" s="41"/>
      <c r="J26" s="41"/>
      <c r="K26" s="41"/>
    </row>
    <row r="27" spans="1:21" ht="40.5" customHeight="1" x14ac:dyDescent="0.25">
      <c r="A27" s="54" t="s">
        <v>38</v>
      </c>
      <c r="B27" s="54"/>
      <c r="C27" s="54"/>
      <c r="D27" s="54"/>
      <c r="E27" s="54"/>
      <c r="F27" s="54"/>
      <c r="G27" s="54"/>
      <c r="H27" s="54"/>
      <c r="I27" s="54"/>
      <c r="J27" s="54"/>
      <c r="K27" s="54"/>
    </row>
    <row r="28" spans="1:21" x14ac:dyDescent="0.25">
      <c r="A28" s="41" t="s">
        <v>32</v>
      </c>
      <c r="B28" s="41"/>
      <c r="C28" s="41"/>
      <c r="D28" s="41"/>
      <c r="E28" s="41"/>
      <c r="F28" s="41"/>
      <c r="G28" s="41"/>
      <c r="H28" s="41"/>
      <c r="I28" s="41"/>
      <c r="J28" s="41"/>
      <c r="K28" s="41"/>
    </row>
    <row r="29" spans="1:21" ht="17.25" customHeight="1" x14ac:dyDescent="0.25">
      <c r="A29" s="54"/>
      <c r="B29" s="54"/>
      <c r="C29" s="54"/>
      <c r="D29" s="54"/>
      <c r="E29" s="54"/>
      <c r="F29" s="54"/>
      <c r="G29" s="54"/>
      <c r="H29" s="54"/>
      <c r="I29" s="54"/>
      <c r="J29" s="54"/>
      <c r="K29" s="54"/>
    </row>
    <row r="30" spans="1:21" x14ac:dyDescent="0.25">
      <c r="A30" s="54"/>
      <c r="B30" s="54"/>
      <c r="C30" s="54"/>
      <c r="D30" s="54"/>
      <c r="E30" s="54"/>
      <c r="F30" s="54"/>
      <c r="G30" s="54"/>
      <c r="H30" s="54"/>
      <c r="I30" s="54"/>
      <c r="J30" s="54"/>
      <c r="K30" s="54"/>
    </row>
  </sheetData>
  <mergeCells count="22">
    <mergeCell ref="A30:K30"/>
    <mergeCell ref="J7:K8"/>
    <mergeCell ref="L7:M8"/>
    <mergeCell ref="N7:O8"/>
    <mergeCell ref="P7:Q8"/>
    <mergeCell ref="A23:K23"/>
    <mergeCell ref="A24:K24"/>
    <mergeCell ref="A25:K25"/>
    <mergeCell ref="A27:K27"/>
    <mergeCell ref="A29:K29"/>
    <mergeCell ref="R7:S8"/>
    <mergeCell ref="T7:U8"/>
    <mergeCell ref="A1:K1"/>
    <mergeCell ref="A2:U2"/>
    <mergeCell ref="A3:U3"/>
    <mergeCell ref="A4:U4"/>
    <mergeCell ref="A5:U5"/>
    <mergeCell ref="A7:A9"/>
    <mergeCell ref="B7:C8"/>
    <mergeCell ref="D7:E8"/>
    <mergeCell ref="F7:G8"/>
    <mergeCell ref="H7:I8"/>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zoomScaleNormal="100" workbookViewId="0">
      <pane xSplit="1" ySplit="9" topLeftCell="B10" activePane="bottomRight" state="frozen"/>
      <selection pane="topRight" activeCell="B1" sqref="B1"/>
      <selection pane="bottomLeft" activeCell="A10" sqref="A10"/>
      <selection pane="bottomRight" activeCell="A23" sqref="A23:XFD23"/>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20.4257812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7.85546875" bestFit="1" customWidth="1"/>
    <col min="19" max="19" width="9.42578125" bestFit="1" customWidth="1"/>
    <col min="20" max="20" width="17.85546875" bestFit="1" customWidth="1"/>
    <col min="21" max="21" width="9.42578125" bestFit="1" customWidth="1"/>
  </cols>
  <sheetData>
    <row r="1" spans="1:21" x14ac:dyDescent="0.25">
      <c r="A1" s="48"/>
      <c r="B1" s="48"/>
      <c r="C1" s="48"/>
      <c r="D1" s="48"/>
      <c r="E1" s="48"/>
      <c r="F1" s="48"/>
      <c r="G1" s="48"/>
      <c r="H1" s="48"/>
      <c r="I1" s="48"/>
      <c r="J1" s="48"/>
      <c r="K1" s="48"/>
    </row>
    <row r="2" spans="1:21" x14ac:dyDescent="0.25">
      <c r="A2" s="49" t="s">
        <v>0</v>
      </c>
      <c r="B2" s="49"/>
      <c r="C2" s="49"/>
      <c r="D2" s="49"/>
      <c r="E2" s="49"/>
      <c r="F2" s="49"/>
      <c r="G2" s="49"/>
      <c r="H2" s="49"/>
      <c r="I2" s="49"/>
      <c r="J2" s="49"/>
      <c r="K2" s="49"/>
      <c r="L2" s="49"/>
      <c r="M2" s="49"/>
      <c r="N2" s="49"/>
      <c r="O2" s="49"/>
      <c r="P2" s="49"/>
      <c r="Q2" s="49"/>
      <c r="R2" s="49"/>
      <c r="S2" s="49"/>
      <c r="T2" s="49"/>
      <c r="U2" s="49"/>
    </row>
    <row r="3" spans="1:21" x14ac:dyDescent="0.25">
      <c r="A3" s="49" t="s">
        <v>1</v>
      </c>
      <c r="B3" s="49"/>
      <c r="C3" s="49"/>
      <c r="D3" s="49"/>
      <c r="E3" s="49"/>
      <c r="F3" s="49"/>
      <c r="G3" s="49"/>
      <c r="H3" s="49"/>
      <c r="I3" s="49"/>
      <c r="J3" s="49"/>
      <c r="K3" s="49"/>
      <c r="L3" s="49"/>
      <c r="M3" s="49"/>
      <c r="N3" s="49"/>
      <c r="O3" s="49"/>
      <c r="P3" s="49"/>
      <c r="Q3" s="49"/>
      <c r="R3" s="49"/>
      <c r="S3" s="49"/>
      <c r="T3" s="49"/>
      <c r="U3" s="49"/>
    </row>
    <row r="4" spans="1:21" x14ac:dyDescent="0.25">
      <c r="A4" s="49" t="s">
        <v>41</v>
      </c>
      <c r="B4" s="49"/>
      <c r="C4" s="49"/>
      <c r="D4" s="49"/>
      <c r="E4" s="49"/>
      <c r="F4" s="49"/>
      <c r="G4" s="49"/>
      <c r="H4" s="49"/>
      <c r="I4" s="49"/>
      <c r="J4" s="49"/>
      <c r="K4" s="49"/>
      <c r="L4" s="49"/>
      <c r="M4" s="49"/>
      <c r="N4" s="49"/>
      <c r="O4" s="49"/>
      <c r="P4" s="49"/>
      <c r="Q4" s="49"/>
      <c r="R4" s="49"/>
      <c r="S4" s="49"/>
      <c r="T4" s="49"/>
      <c r="U4" s="49"/>
    </row>
    <row r="5" spans="1:21" x14ac:dyDescent="0.25">
      <c r="A5" s="50" t="s">
        <v>3</v>
      </c>
      <c r="B5" s="50"/>
      <c r="C5" s="50"/>
      <c r="D5" s="50"/>
      <c r="E5" s="50"/>
      <c r="F5" s="50"/>
      <c r="G5" s="50"/>
      <c r="H5" s="50"/>
      <c r="I5" s="50"/>
      <c r="J5" s="50"/>
      <c r="K5" s="50"/>
      <c r="L5" s="50"/>
      <c r="M5" s="50"/>
      <c r="N5" s="50"/>
      <c r="O5" s="50"/>
      <c r="P5" s="50"/>
      <c r="Q5" s="50"/>
      <c r="R5" s="50"/>
      <c r="S5" s="50"/>
      <c r="T5" s="50"/>
      <c r="U5" s="50"/>
    </row>
    <row r="6" spans="1:21" x14ac:dyDescent="0.25">
      <c r="A6" s="5"/>
      <c r="B6" s="4"/>
      <c r="C6" s="4"/>
      <c r="D6" s="4"/>
      <c r="E6" s="4"/>
      <c r="F6" s="4"/>
      <c r="G6" s="4"/>
      <c r="H6" s="4"/>
      <c r="I6" s="4"/>
      <c r="J6" s="4"/>
      <c r="K6" s="4"/>
    </row>
    <row r="7" spans="1:21"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21" ht="24" customHeight="1" x14ac:dyDescent="0.25">
      <c r="A8" s="52"/>
      <c r="B8" s="46"/>
      <c r="C8" s="47"/>
      <c r="D8" s="46"/>
      <c r="E8" s="47"/>
      <c r="F8" s="46"/>
      <c r="G8" s="47"/>
      <c r="H8" s="46"/>
      <c r="I8" s="47"/>
      <c r="J8" s="46"/>
      <c r="K8" s="47"/>
      <c r="L8" s="46"/>
      <c r="M8" s="47"/>
      <c r="N8" s="46"/>
      <c r="O8" s="47"/>
      <c r="P8" s="46"/>
      <c r="Q8" s="47"/>
      <c r="R8" s="46"/>
      <c r="S8" s="47"/>
      <c r="T8" s="46"/>
      <c r="U8" s="47"/>
    </row>
    <row r="9" spans="1:21"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21" x14ac:dyDescent="0.25">
      <c r="A10" s="3" t="s">
        <v>17</v>
      </c>
      <c r="B10" s="14">
        <v>2548305485.4699998</v>
      </c>
      <c r="C10" s="13">
        <v>9.5100000000000004E-2</v>
      </c>
      <c r="D10" s="14">
        <v>71004914964.559998</v>
      </c>
      <c r="E10" s="13">
        <v>7.6600000000000001E-2</v>
      </c>
      <c r="F10" s="14">
        <v>944351734.38</v>
      </c>
      <c r="G10" s="13">
        <v>9.4700000000000006E-2</v>
      </c>
      <c r="H10" s="14">
        <v>85351542396.509995</v>
      </c>
      <c r="I10" s="13">
        <v>7.5300000000000006E-2</v>
      </c>
      <c r="J10" s="14">
        <v>51799512806.690002</v>
      </c>
      <c r="K10" s="13">
        <v>8.5599999999999996E-2</v>
      </c>
      <c r="L10" s="14">
        <v>1756492022.29</v>
      </c>
      <c r="M10" s="13">
        <v>9.5799999999999996E-2</v>
      </c>
      <c r="N10" s="14">
        <v>62618596773.389999</v>
      </c>
      <c r="O10" s="13">
        <v>7.3800000000000004E-2</v>
      </c>
      <c r="P10" s="14">
        <v>6121088573.0299997</v>
      </c>
      <c r="Q10" s="13">
        <v>8.9899999999999994E-2</v>
      </c>
      <c r="R10" s="14">
        <v>5701313567.0799999</v>
      </c>
      <c r="S10" s="13">
        <v>9.1700000000000004E-2</v>
      </c>
      <c r="T10" s="14">
        <v>19391435307.799999</v>
      </c>
      <c r="U10" s="13">
        <v>7.6499999999999999E-2</v>
      </c>
    </row>
    <row r="11" spans="1:21" ht="17.25" x14ac:dyDescent="0.25">
      <c r="A11" s="3" t="s">
        <v>18</v>
      </c>
      <c r="B11" s="14">
        <v>241569893.61000001</v>
      </c>
      <c r="C11" s="13">
        <v>9.7000000000000003E-2</v>
      </c>
      <c r="D11" s="14">
        <v>4705658862.5699997</v>
      </c>
      <c r="E11" s="13">
        <v>0.1017</v>
      </c>
      <c r="F11" s="14">
        <v>99238011.359999999</v>
      </c>
      <c r="G11" s="13">
        <v>0.1022</v>
      </c>
      <c r="H11" s="14">
        <v>14339920973.709999</v>
      </c>
      <c r="I11" s="13">
        <v>9.1899999999999996E-2</v>
      </c>
      <c r="J11" s="14">
        <v>5194460190.25</v>
      </c>
      <c r="K11" s="13">
        <v>9.3799999999999994E-2</v>
      </c>
      <c r="L11" s="14">
        <v>48100651.25</v>
      </c>
      <c r="M11" s="13">
        <v>0.1</v>
      </c>
      <c r="N11" s="14">
        <v>12390450961.110001</v>
      </c>
      <c r="O11" s="13">
        <v>9.2299999999999993E-2</v>
      </c>
      <c r="P11" s="14">
        <v>859408723.05999994</v>
      </c>
      <c r="Q11" s="13">
        <v>8.5800000000000001E-2</v>
      </c>
      <c r="R11" s="14">
        <v>223644021.47999999</v>
      </c>
      <c r="S11" s="13">
        <v>0.1</v>
      </c>
      <c r="T11" s="14">
        <v>2826964997.1999998</v>
      </c>
      <c r="U11" s="13">
        <v>9.4700000000000006E-2</v>
      </c>
    </row>
    <row r="12" spans="1:21" x14ac:dyDescent="0.25">
      <c r="A12" s="3" t="s">
        <v>19</v>
      </c>
      <c r="B12" s="14">
        <v>677511202.80999994</v>
      </c>
      <c r="C12" s="13">
        <v>0.11409999999999999</v>
      </c>
      <c r="D12" s="14">
        <v>5740415949.3699999</v>
      </c>
      <c r="E12" s="13">
        <v>8.2100000000000006E-2</v>
      </c>
      <c r="F12" s="14">
        <v>544438411.70000005</v>
      </c>
      <c r="G12" s="13">
        <v>0.1099</v>
      </c>
      <c r="H12" s="14">
        <v>10436069661.1</v>
      </c>
      <c r="I12" s="13">
        <v>8.8499999999999995E-2</v>
      </c>
      <c r="J12" s="14">
        <v>5481374020.8999996</v>
      </c>
      <c r="K12" s="13">
        <v>8.4099999999999994E-2</v>
      </c>
      <c r="L12" s="21">
        <v>0</v>
      </c>
      <c r="M12" s="21">
        <v>0</v>
      </c>
      <c r="N12" s="14">
        <v>5472096293.0799999</v>
      </c>
      <c r="O12" s="13">
        <v>7.4399999999999994E-2</v>
      </c>
      <c r="P12" s="14">
        <v>1124189163.9300001</v>
      </c>
      <c r="Q12" s="13">
        <v>8.0600000000000005E-2</v>
      </c>
      <c r="R12" s="14">
        <v>2201148255.5900002</v>
      </c>
      <c r="S12" s="13">
        <v>0.1047</v>
      </c>
      <c r="T12" s="14">
        <v>1395696450.0699999</v>
      </c>
      <c r="U12" s="13">
        <v>7.0900000000000005E-2</v>
      </c>
    </row>
    <row r="13" spans="1:21" x14ac:dyDescent="0.25">
      <c r="A13" s="3" t="s">
        <v>20</v>
      </c>
      <c r="B13" s="21">
        <v>0</v>
      </c>
      <c r="C13" s="21">
        <v>0</v>
      </c>
      <c r="D13" s="21">
        <v>0</v>
      </c>
      <c r="E13" s="21">
        <v>0</v>
      </c>
      <c r="F13" s="21">
        <v>0</v>
      </c>
      <c r="G13" s="21">
        <v>0</v>
      </c>
      <c r="H13" s="14">
        <v>129632428.75</v>
      </c>
      <c r="I13" s="13">
        <v>8.7999999999999995E-2</v>
      </c>
      <c r="J13" s="14">
        <v>242112858.05000001</v>
      </c>
      <c r="K13" s="13">
        <v>8.7800000000000003E-2</v>
      </c>
      <c r="L13" s="21">
        <v>0</v>
      </c>
      <c r="M13" s="21">
        <v>0</v>
      </c>
      <c r="N13" s="14">
        <v>144151260.77000001</v>
      </c>
      <c r="O13" s="13">
        <v>8.7999999999999995E-2</v>
      </c>
      <c r="P13" s="14">
        <v>10819242.939999999</v>
      </c>
      <c r="Q13" s="13">
        <v>8.7499999999999994E-2</v>
      </c>
      <c r="R13" s="21">
        <v>0</v>
      </c>
      <c r="S13" s="21">
        <v>0</v>
      </c>
      <c r="T13" s="14">
        <v>32457728.829999998</v>
      </c>
      <c r="U13" s="13">
        <v>8.7499999999999994E-2</v>
      </c>
    </row>
    <row r="14" spans="1:21" ht="17.25" x14ac:dyDescent="0.25">
      <c r="A14" s="3" t="s">
        <v>21</v>
      </c>
      <c r="B14" s="14">
        <v>153695516.18000001</v>
      </c>
      <c r="C14" s="13">
        <v>8.1299999999999997E-2</v>
      </c>
      <c r="D14" s="14">
        <v>7099504208.2299995</v>
      </c>
      <c r="E14" s="13">
        <v>3.8999999999999998E-3</v>
      </c>
      <c r="F14" s="14">
        <v>222149402.80000001</v>
      </c>
      <c r="G14" s="13">
        <v>7.9399999999999998E-2</v>
      </c>
      <c r="H14" s="14">
        <v>4793785861.1400003</v>
      </c>
      <c r="I14" s="13">
        <v>0.03</v>
      </c>
      <c r="J14" s="14">
        <v>9555548470.5300007</v>
      </c>
      <c r="K14" s="13">
        <v>6.2700000000000006E-2</v>
      </c>
      <c r="L14" s="14">
        <v>1248524699.25</v>
      </c>
      <c r="M14" s="13">
        <v>8.1600000000000006E-2</v>
      </c>
      <c r="N14" s="14">
        <v>9016746290.9799995</v>
      </c>
      <c r="O14" s="13">
        <v>8.0999999999999996E-3</v>
      </c>
      <c r="P14" s="14">
        <v>2149664217.2199998</v>
      </c>
      <c r="Q14" s="13">
        <v>6.2899999999999998E-2</v>
      </c>
      <c r="R14" s="14">
        <v>3852284235.8099999</v>
      </c>
      <c r="S14" s="13">
        <v>7.9100000000000004E-2</v>
      </c>
      <c r="T14" s="14">
        <v>3282535527.3800001</v>
      </c>
      <c r="U14" s="13">
        <v>6.6799999999999998E-2</v>
      </c>
    </row>
    <row r="15" spans="1:21" ht="17.25" x14ac:dyDescent="0.25">
      <c r="A15" s="3" t="s">
        <v>22</v>
      </c>
      <c r="B15" s="14">
        <v>959896459.47000003</v>
      </c>
      <c r="C15" s="13">
        <v>9.1800000000000007E-2</v>
      </c>
      <c r="D15" s="19">
        <v>17758810913.18</v>
      </c>
      <c r="E15" s="20">
        <v>9.1999999999999998E-2</v>
      </c>
      <c r="F15" s="19">
        <v>228108504.81</v>
      </c>
      <c r="G15" s="20">
        <v>9.1999999999999998E-2</v>
      </c>
      <c r="H15" s="19">
        <v>20634001988.43</v>
      </c>
      <c r="I15" s="20">
        <v>9.3399999999999997E-2</v>
      </c>
      <c r="J15" s="19">
        <v>11816734949.58</v>
      </c>
      <c r="K15" s="20">
        <v>9.3100000000000002E-2</v>
      </c>
      <c r="L15" s="19">
        <v>1172341357.4100001</v>
      </c>
      <c r="M15" s="20">
        <v>9.3799999999999994E-2</v>
      </c>
      <c r="N15" s="19">
        <v>18223905962.580002</v>
      </c>
      <c r="O15" s="13">
        <v>9.3200000000000005E-2</v>
      </c>
      <c r="P15" s="19">
        <v>1683995010.3399999</v>
      </c>
      <c r="Q15" s="20">
        <v>9.1700000000000004E-2</v>
      </c>
      <c r="R15" s="14">
        <v>6765736430.3199997</v>
      </c>
      <c r="S15" s="13">
        <v>0.11940000000000001</v>
      </c>
      <c r="T15" s="14">
        <v>7774121200.2799997</v>
      </c>
      <c r="U15" s="13">
        <v>9.3100000000000002E-2</v>
      </c>
    </row>
    <row r="16" spans="1:21" s="7" customFormat="1" ht="19.5" customHeight="1" x14ac:dyDescent="0.25">
      <c r="A16" s="3" t="s">
        <v>23</v>
      </c>
      <c r="B16" s="21">
        <v>0</v>
      </c>
      <c r="C16" s="21">
        <v>0</v>
      </c>
      <c r="D16" s="19">
        <v>6221831309.4799995</v>
      </c>
      <c r="E16" s="20">
        <v>5.2699999999999997E-2</v>
      </c>
      <c r="F16" s="19">
        <v>84820317.146100014</v>
      </c>
      <c r="G16" s="20">
        <v>0.13930000000000001</v>
      </c>
      <c r="H16" s="19">
        <v>23079334123.700001</v>
      </c>
      <c r="I16" s="20">
        <v>6.2199999999999998E-2</v>
      </c>
      <c r="J16" s="19">
        <v>4941073678.8500004</v>
      </c>
      <c r="K16" s="20">
        <v>5.2600000000000001E-2</v>
      </c>
      <c r="L16" s="22">
        <v>0</v>
      </c>
      <c r="M16" s="22">
        <v>0</v>
      </c>
      <c r="N16" s="19">
        <v>5791532885.5299997</v>
      </c>
      <c r="O16" s="20">
        <v>7.8799999999999995E-2</v>
      </c>
      <c r="P16" s="22">
        <v>0</v>
      </c>
      <c r="Q16" s="22">
        <v>0</v>
      </c>
      <c r="R16" s="22">
        <v>0</v>
      </c>
      <c r="S16" s="22">
        <v>0</v>
      </c>
      <c r="T16" s="19">
        <v>1830450489.75</v>
      </c>
      <c r="U16" s="20">
        <v>6.0199999999999997E-2</v>
      </c>
    </row>
    <row r="17" spans="1:21" s="25" customFormat="1" ht="32.25" x14ac:dyDescent="0.25">
      <c r="A17" s="3" t="s">
        <v>37</v>
      </c>
      <c r="B17" s="23">
        <v>0</v>
      </c>
      <c r="C17" s="23">
        <v>0</v>
      </c>
      <c r="D17" s="22">
        <v>5747212998.8000002</v>
      </c>
      <c r="E17" s="26">
        <v>0.1087</v>
      </c>
      <c r="F17" s="22">
        <v>0</v>
      </c>
      <c r="G17" s="22">
        <v>0</v>
      </c>
      <c r="H17" s="22">
        <v>1261583341.2</v>
      </c>
      <c r="I17" s="26">
        <v>0.1087</v>
      </c>
      <c r="J17" s="22">
        <v>1501884930</v>
      </c>
      <c r="K17" s="26">
        <v>0.1087</v>
      </c>
      <c r="L17" s="22">
        <v>0</v>
      </c>
      <c r="M17" s="23">
        <v>0</v>
      </c>
      <c r="N17" s="22">
        <v>1501884930</v>
      </c>
      <c r="O17" s="13">
        <v>0.1087</v>
      </c>
      <c r="P17" s="22">
        <v>0</v>
      </c>
      <c r="Q17" s="22">
        <v>0</v>
      </c>
      <c r="R17" s="22">
        <v>0</v>
      </c>
      <c r="S17" s="22">
        <v>0</v>
      </c>
      <c r="T17" s="22">
        <v>0</v>
      </c>
      <c r="U17" s="22">
        <v>0</v>
      </c>
    </row>
    <row r="18" spans="1:21" ht="17.25" x14ac:dyDescent="0.25">
      <c r="A18" s="3" t="s">
        <v>24</v>
      </c>
      <c r="B18" s="14">
        <v>1167864624.1199999</v>
      </c>
      <c r="C18" s="13">
        <v>9.2899999999999996E-2</v>
      </c>
      <c r="D18" s="19">
        <v>25702582879.900002</v>
      </c>
      <c r="E18" s="20">
        <v>9.4200000000000006E-2</v>
      </c>
      <c r="F18" s="19">
        <v>566775742.91999996</v>
      </c>
      <c r="G18" s="20">
        <v>9.5399999999999999E-2</v>
      </c>
      <c r="H18" s="19">
        <v>54477231576.839996</v>
      </c>
      <c r="I18" s="20">
        <v>9.1600000000000001E-2</v>
      </c>
      <c r="J18" s="19">
        <v>16291631826.17</v>
      </c>
      <c r="K18" s="20">
        <v>9.3100000000000002E-2</v>
      </c>
      <c r="L18" s="19">
        <v>1717634459.1199999</v>
      </c>
      <c r="M18" s="20">
        <v>9.8199999999999996E-2</v>
      </c>
      <c r="N18" s="19">
        <v>18129094016.98</v>
      </c>
      <c r="O18" s="13">
        <v>9.2299999999999993E-2</v>
      </c>
      <c r="P18" s="19">
        <v>4802361521.1000004</v>
      </c>
      <c r="Q18" s="20">
        <v>9.0899999999999995E-2</v>
      </c>
      <c r="R18" s="14">
        <v>4764256658.21</v>
      </c>
      <c r="S18" s="13">
        <v>9.4500000000000001E-2</v>
      </c>
      <c r="T18" s="14">
        <v>6243372334.0100002</v>
      </c>
      <c r="U18" s="13">
        <v>9.2299999999999993E-2</v>
      </c>
    </row>
    <row r="19" spans="1:21" ht="32.25" x14ac:dyDescent="0.25">
      <c r="A19" s="3" t="s">
        <v>25</v>
      </c>
      <c r="B19" s="21">
        <v>0</v>
      </c>
      <c r="C19" s="21">
        <v>0</v>
      </c>
      <c r="D19" s="19">
        <v>685177916.86000001</v>
      </c>
      <c r="E19" s="20">
        <v>0.152</v>
      </c>
      <c r="F19" s="19">
        <v>23039198.050000001</v>
      </c>
      <c r="G19" s="20">
        <v>0.152</v>
      </c>
      <c r="H19" s="19">
        <v>1987130832.3299999</v>
      </c>
      <c r="I19" s="20">
        <v>0.152</v>
      </c>
      <c r="J19" s="19">
        <v>691175941.67999995</v>
      </c>
      <c r="K19" s="20">
        <v>0.152</v>
      </c>
      <c r="L19" s="22">
        <v>0</v>
      </c>
      <c r="M19" s="22">
        <v>0</v>
      </c>
      <c r="N19" s="19">
        <v>362876354.66000003</v>
      </c>
      <c r="O19" s="20">
        <v>0.152</v>
      </c>
      <c r="P19" s="22">
        <v>0</v>
      </c>
      <c r="Q19" s="22">
        <v>0</v>
      </c>
      <c r="R19" s="22">
        <v>0</v>
      </c>
      <c r="S19" s="22">
        <v>0</v>
      </c>
      <c r="T19" s="22">
        <v>0</v>
      </c>
      <c r="U19" s="22">
        <v>0</v>
      </c>
    </row>
    <row r="20" spans="1:21" ht="30" x14ac:dyDescent="0.25">
      <c r="A20" s="3" t="s">
        <v>26</v>
      </c>
      <c r="B20" s="21">
        <v>0</v>
      </c>
      <c r="C20" s="21">
        <v>0</v>
      </c>
      <c r="D20" s="22">
        <v>0</v>
      </c>
      <c r="E20" s="22">
        <v>0</v>
      </c>
      <c r="F20" s="22">
        <v>0</v>
      </c>
      <c r="G20" s="22">
        <v>0</v>
      </c>
      <c r="H20" s="22">
        <v>0</v>
      </c>
      <c r="I20" s="22">
        <v>0</v>
      </c>
      <c r="J20" s="19">
        <v>583484794.25</v>
      </c>
      <c r="K20" s="20">
        <v>0.105</v>
      </c>
      <c r="L20" s="22">
        <v>0</v>
      </c>
      <c r="M20" s="22">
        <v>0</v>
      </c>
      <c r="N20" s="22">
        <v>0</v>
      </c>
      <c r="O20" s="22">
        <v>0</v>
      </c>
      <c r="P20" s="22">
        <v>0</v>
      </c>
      <c r="Q20" s="22">
        <v>0</v>
      </c>
      <c r="R20" s="22">
        <v>0</v>
      </c>
      <c r="S20" s="22">
        <v>0</v>
      </c>
      <c r="T20" s="14">
        <v>619629870</v>
      </c>
      <c r="U20" s="13">
        <v>0.105</v>
      </c>
    </row>
    <row r="21" spans="1:21" ht="16.5" customHeight="1" x14ac:dyDescent="0.25">
      <c r="A21" s="2" t="s">
        <v>27</v>
      </c>
      <c r="B21" s="6">
        <f>+SUM(B10:B20)</f>
        <v>5748843181.6599998</v>
      </c>
      <c r="C21" s="1">
        <f>+SUMPRODUCT(B10:B20,C10:C20/B21)</f>
        <v>9.6052145825809343E-2</v>
      </c>
      <c r="D21" s="6">
        <f>SUM(D10:D20)</f>
        <v>144666110002.94998</v>
      </c>
      <c r="E21" s="1">
        <f>+SUMPRODUCT(D10:D20,E10:E20/D21)</f>
        <v>7.9688820870831303E-2</v>
      </c>
      <c r="F21" s="6">
        <f>SUM(F10:F20)</f>
        <v>2712921323.1661</v>
      </c>
      <c r="G21" s="1">
        <f>+SUMPRODUCT(F10:F20,G10:G20/F21)</f>
        <v>9.8572152590838291E-2</v>
      </c>
      <c r="H21" s="6">
        <f>SUM(H10:H20)</f>
        <v>216490233183.71002</v>
      </c>
      <c r="I21" s="1">
        <f>+SUMPRODUCT(H10:H20,I10:I20/H21)</f>
        <v>8.1369333811558073E-2</v>
      </c>
      <c r="J21" s="6">
        <f>SUM(J10:J20)</f>
        <v>108098994466.95001</v>
      </c>
      <c r="K21" s="1">
        <f>+SUMPRODUCT(J10:J20,K10:K20/J21)</f>
        <v>8.5190631249237175E-2</v>
      </c>
      <c r="L21" s="6">
        <f>SUM(L10:L20)</f>
        <v>5943093189.3199997</v>
      </c>
      <c r="M21" s="1">
        <f>+SUMPRODUCT(L10:L20,M10:M20/L21)</f>
        <v>9.3149967852542787E-2</v>
      </c>
      <c r="N21" s="6">
        <f>SUM(N10:N20)</f>
        <v>133651335729.08</v>
      </c>
      <c r="O21" s="1">
        <f>+SUMPRODUCT(N10:N20,O10:O20/N21)</f>
        <v>7.7098401090751376E-2</v>
      </c>
      <c r="P21" s="6">
        <f>SUM(P10:P20)</f>
        <v>16751526451.620001</v>
      </c>
      <c r="Q21" s="1">
        <f>+SUMPRODUCT(P10:P20,Q10:Q20/P21)</f>
        <v>8.6066804100937949E-2</v>
      </c>
      <c r="R21" s="6">
        <f>SUM(R10:R20)</f>
        <v>23508383168.489998</v>
      </c>
      <c r="S21" s="1">
        <f>+SUMPRODUCT(R10:R20,S10:S20/R21)</f>
        <v>9.9470981431741518E-2</v>
      </c>
      <c r="T21" s="6">
        <f>SUM(T10:T20)</f>
        <v>43396663905.320007</v>
      </c>
      <c r="U21" s="1">
        <f>+SUMPRODUCT(T10:T20,U10:U20/T21)</f>
        <v>8.1746258257109086E-2</v>
      </c>
    </row>
    <row r="22" spans="1:21" x14ac:dyDescent="0.25">
      <c r="B22" s="27"/>
      <c r="D22" s="27"/>
      <c r="F22" s="28"/>
      <c r="R22" s="29"/>
    </row>
    <row r="23" spans="1:21" ht="18" customHeight="1" x14ac:dyDescent="0.25">
      <c r="A23" s="54"/>
      <c r="B23" s="54"/>
      <c r="C23" s="54"/>
      <c r="D23" s="54"/>
      <c r="E23" s="54"/>
      <c r="F23" s="54"/>
      <c r="G23" s="54"/>
      <c r="H23" s="54"/>
      <c r="I23" s="54"/>
      <c r="J23" s="54"/>
      <c r="K23" s="54"/>
    </row>
    <row r="24" spans="1:21" ht="18" customHeight="1" x14ac:dyDescent="0.25">
      <c r="A24" s="54" t="s">
        <v>28</v>
      </c>
      <c r="B24" s="54"/>
      <c r="C24" s="54"/>
      <c r="D24" s="54"/>
      <c r="E24" s="54"/>
      <c r="F24" s="54"/>
      <c r="G24" s="54"/>
      <c r="H24" s="54"/>
      <c r="I24" s="54"/>
      <c r="J24" s="54"/>
      <c r="K24" s="54"/>
    </row>
    <row r="25" spans="1:21" x14ac:dyDescent="0.25">
      <c r="A25" s="54" t="s">
        <v>29</v>
      </c>
      <c r="B25" s="54"/>
      <c r="C25" s="54"/>
      <c r="D25" s="54"/>
      <c r="E25" s="54"/>
      <c r="F25" s="54"/>
      <c r="G25" s="54"/>
      <c r="H25" s="54"/>
      <c r="I25" s="54"/>
      <c r="J25" s="54"/>
      <c r="K25" s="54"/>
    </row>
    <row r="26" spans="1:21" x14ac:dyDescent="0.25">
      <c r="A26" s="41" t="s">
        <v>30</v>
      </c>
      <c r="B26" s="41"/>
      <c r="C26" s="41"/>
      <c r="D26" s="41"/>
      <c r="E26" s="41"/>
      <c r="F26" s="41"/>
      <c r="G26" s="41"/>
      <c r="H26" s="41"/>
      <c r="I26" s="41"/>
      <c r="J26" s="41"/>
      <c r="K26" s="41"/>
    </row>
    <row r="27" spans="1:21" ht="40.5" customHeight="1" x14ac:dyDescent="0.25">
      <c r="A27" s="54" t="s">
        <v>42</v>
      </c>
      <c r="B27" s="54"/>
      <c r="C27" s="54"/>
      <c r="D27" s="54"/>
      <c r="E27" s="54"/>
      <c r="F27" s="54"/>
      <c r="G27" s="54"/>
      <c r="H27" s="54"/>
      <c r="I27" s="54"/>
      <c r="J27" s="54"/>
      <c r="K27" s="54"/>
    </row>
    <row r="28" spans="1:21" x14ac:dyDescent="0.25">
      <c r="A28" s="41" t="s">
        <v>32</v>
      </c>
      <c r="B28" s="41"/>
      <c r="C28" s="41"/>
      <c r="D28" s="41"/>
      <c r="E28" s="41"/>
      <c r="F28" s="41"/>
      <c r="G28" s="41"/>
      <c r="H28" s="41"/>
      <c r="I28" s="41"/>
      <c r="J28" s="41"/>
      <c r="K28" s="41"/>
    </row>
    <row r="29" spans="1:21" ht="17.25" customHeight="1" x14ac:dyDescent="0.25">
      <c r="A29" s="54"/>
      <c r="B29" s="54"/>
      <c r="C29" s="54"/>
      <c r="D29" s="54"/>
      <c r="E29" s="54"/>
      <c r="F29" s="54"/>
      <c r="G29" s="54"/>
      <c r="H29" s="54"/>
      <c r="I29" s="54"/>
      <c r="J29" s="54"/>
      <c r="K29" s="54"/>
    </row>
    <row r="30" spans="1:21" x14ac:dyDescent="0.25">
      <c r="A30" s="54"/>
      <c r="B30" s="54"/>
      <c r="C30" s="54"/>
      <c r="D30" s="54"/>
      <c r="E30" s="54"/>
      <c r="F30" s="54"/>
      <c r="G30" s="54"/>
      <c r="H30" s="54"/>
      <c r="I30" s="54"/>
      <c r="J30" s="54"/>
      <c r="K30" s="54"/>
    </row>
  </sheetData>
  <mergeCells count="22">
    <mergeCell ref="A30:K30"/>
    <mergeCell ref="J7:K8"/>
    <mergeCell ref="L7:M8"/>
    <mergeCell ref="N7:O8"/>
    <mergeCell ref="P7:Q8"/>
    <mergeCell ref="A23:K23"/>
    <mergeCell ref="A24:K24"/>
    <mergeCell ref="A25:K25"/>
    <mergeCell ref="A27:K27"/>
    <mergeCell ref="A29:K29"/>
    <mergeCell ref="R7:S8"/>
    <mergeCell ref="T7:U8"/>
    <mergeCell ref="A1:K1"/>
    <mergeCell ref="A2:U2"/>
    <mergeCell ref="A3:U3"/>
    <mergeCell ref="A4:U4"/>
    <mergeCell ref="A5:U5"/>
    <mergeCell ref="A7:A9"/>
    <mergeCell ref="B7:C8"/>
    <mergeCell ref="D7:E8"/>
    <mergeCell ref="F7:G8"/>
    <mergeCell ref="H7:I8"/>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showGridLines="0" zoomScaleNormal="100" workbookViewId="0">
      <pane xSplit="1" ySplit="9" topLeftCell="K10" activePane="bottomRight" state="frozen"/>
      <selection pane="topRight" activeCell="B1" sqref="B1"/>
      <selection pane="bottomLeft" activeCell="A10" sqref="A10"/>
      <selection pane="bottomRight" activeCell="M22" sqref="M22"/>
    </sheetView>
  </sheetViews>
  <sheetFormatPr baseColWidth="10" defaultColWidth="11.42578125" defaultRowHeight="15" x14ac:dyDescent="0.25"/>
  <cols>
    <col min="1" max="1" width="58.5703125" customWidth="1"/>
    <col min="2" max="2" width="16.85546875" customWidth="1"/>
    <col min="3" max="3" width="9.42578125" bestFit="1" customWidth="1"/>
    <col min="4" max="4" width="18.85546875" bestFit="1" customWidth="1"/>
    <col min="5" max="5" width="9.42578125" bestFit="1" customWidth="1"/>
    <col min="6" max="6" width="25.42578125" bestFit="1" customWidth="1"/>
    <col min="7" max="7" width="9.42578125" bestFit="1" customWidth="1"/>
    <col min="8" max="8" width="18.85546875" bestFit="1" customWidth="1"/>
    <col min="9" max="9" width="9.42578125" bestFit="1" customWidth="1"/>
    <col min="10" max="10" width="19" customWidth="1"/>
    <col min="11" max="11" width="9.42578125" bestFit="1" customWidth="1"/>
    <col min="12" max="12" width="18.85546875" bestFit="1" customWidth="1"/>
    <col min="13" max="13" width="9.42578125" bestFit="1" customWidth="1"/>
    <col min="14" max="14" width="18.85546875" bestFit="1" customWidth="1"/>
    <col min="15" max="15" width="9.42578125" bestFit="1" customWidth="1"/>
    <col min="16" max="16" width="17.85546875" style="7" bestFit="1" customWidth="1"/>
    <col min="17" max="17" width="9.42578125" customWidth="1"/>
    <col min="18" max="18" width="19" bestFit="1" customWidth="1"/>
    <col min="19" max="19" width="9.42578125" bestFit="1" customWidth="1"/>
    <col min="20" max="20" width="17.85546875" bestFit="1" customWidth="1"/>
    <col min="21" max="21" width="9.42578125" bestFit="1" customWidth="1"/>
  </cols>
  <sheetData>
    <row r="1" spans="1:21" x14ac:dyDescent="0.25">
      <c r="A1" s="48"/>
      <c r="B1" s="48"/>
      <c r="C1" s="48"/>
      <c r="D1" s="48"/>
      <c r="E1" s="48"/>
      <c r="F1" s="48"/>
      <c r="G1" s="48"/>
      <c r="H1" s="48"/>
      <c r="I1" s="48"/>
      <c r="J1" s="48"/>
      <c r="K1" s="48"/>
    </row>
    <row r="2" spans="1:21" x14ac:dyDescent="0.25">
      <c r="A2" s="49" t="s">
        <v>0</v>
      </c>
      <c r="B2" s="49"/>
      <c r="C2" s="49"/>
      <c r="D2" s="49"/>
      <c r="E2" s="49"/>
      <c r="F2" s="49"/>
      <c r="G2" s="49"/>
      <c r="H2" s="49"/>
      <c r="I2" s="49"/>
      <c r="J2" s="49"/>
      <c r="K2" s="49"/>
      <c r="L2" s="49"/>
      <c r="M2" s="49"/>
      <c r="N2" s="49"/>
      <c r="O2" s="49"/>
      <c r="P2" s="49"/>
      <c r="Q2" s="49"/>
      <c r="R2" s="49"/>
      <c r="S2" s="49"/>
      <c r="T2" s="49"/>
      <c r="U2" s="49"/>
    </row>
    <row r="3" spans="1:21" x14ac:dyDescent="0.25">
      <c r="A3" s="49" t="s">
        <v>1</v>
      </c>
      <c r="B3" s="49"/>
      <c r="C3" s="49"/>
      <c r="D3" s="49"/>
      <c r="E3" s="49"/>
      <c r="F3" s="49"/>
      <c r="G3" s="49"/>
      <c r="H3" s="49"/>
      <c r="I3" s="49"/>
      <c r="J3" s="49"/>
      <c r="K3" s="49"/>
      <c r="L3" s="49"/>
      <c r="M3" s="49"/>
      <c r="N3" s="49"/>
      <c r="O3" s="49"/>
      <c r="P3" s="49"/>
      <c r="Q3" s="49"/>
      <c r="R3" s="49"/>
      <c r="S3" s="49"/>
      <c r="T3" s="49"/>
      <c r="U3" s="49"/>
    </row>
    <row r="4" spans="1:21" x14ac:dyDescent="0.25">
      <c r="A4" s="49" t="s">
        <v>43</v>
      </c>
      <c r="B4" s="49"/>
      <c r="C4" s="49"/>
      <c r="D4" s="49"/>
      <c r="E4" s="49"/>
      <c r="F4" s="49"/>
      <c r="G4" s="49"/>
      <c r="H4" s="49"/>
      <c r="I4" s="49"/>
      <c r="J4" s="49"/>
      <c r="K4" s="49"/>
      <c r="L4" s="49"/>
      <c r="M4" s="49"/>
      <c r="N4" s="49"/>
      <c r="O4" s="49"/>
      <c r="P4" s="49"/>
      <c r="Q4" s="49"/>
      <c r="R4" s="49"/>
      <c r="S4" s="49"/>
      <c r="T4" s="49"/>
      <c r="U4" s="49"/>
    </row>
    <row r="5" spans="1:21" x14ac:dyDescent="0.25">
      <c r="A5" s="50" t="s">
        <v>3</v>
      </c>
      <c r="B5" s="50"/>
      <c r="C5" s="50"/>
      <c r="D5" s="50"/>
      <c r="E5" s="50"/>
      <c r="F5" s="50"/>
      <c r="G5" s="50"/>
      <c r="H5" s="50"/>
      <c r="I5" s="50"/>
      <c r="J5" s="50"/>
      <c r="K5" s="50"/>
      <c r="L5" s="50"/>
      <c r="M5" s="50"/>
      <c r="N5" s="50"/>
      <c r="O5" s="50"/>
      <c r="P5" s="50"/>
      <c r="Q5" s="50"/>
      <c r="R5" s="50"/>
      <c r="S5" s="50"/>
      <c r="T5" s="50"/>
      <c r="U5" s="50"/>
    </row>
    <row r="6" spans="1:21" x14ac:dyDescent="0.25">
      <c r="A6" s="5"/>
      <c r="B6" s="4"/>
      <c r="C6" s="4"/>
      <c r="D6" s="4"/>
      <c r="E6" s="4"/>
      <c r="F6" s="4"/>
      <c r="G6" s="4"/>
      <c r="H6" s="4"/>
      <c r="I6" s="4"/>
      <c r="J6" s="4"/>
      <c r="K6" s="4"/>
    </row>
    <row r="7" spans="1:21" ht="9" customHeight="1" x14ac:dyDescent="0.25">
      <c r="A7" s="51" t="s">
        <v>4</v>
      </c>
      <c r="B7" s="44" t="s">
        <v>5</v>
      </c>
      <c r="C7" s="45"/>
      <c r="D7" s="44" t="s">
        <v>6</v>
      </c>
      <c r="E7" s="45"/>
      <c r="F7" s="44" t="s">
        <v>7</v>
      </c>
      <c r="G7" s="45"/>
      <c r="H7" s="44" t="s">
        <v>8</v>
      </c>
      <c r="I7" s="45"/>
      <c r="J7" s="55" t="s">
        <v>9</v>
      </c>
      <c r="K7" s="56"/>
      <c r="L7" s="44" t="s">
        <v>10</v>
      </c>
      <c r="M7" s="45"/>
      <c r="N7" s="44" t="s">
        <v>11</v>
      </c>
      <c r="O7" s="45"/>
      <c r="P7" s="44" t="s">
        <v>12</v>
      </c>
      <c r="Q7" s="45"/>
      <c r="R7" s="44" t="s">
        <v>13</v>
      </c>
      <c r="S7" s="45"/>
      <c r="T7" s="44" t="s">
        <v>14</v>
      </c>
      <c r="U7" s="45"/>
    </row>
    <row r="8" spans="1:21" ht="24" customHeight="1" x14ac:dyDescent="0.25">
      <c r="A8" s="52"/>
      <c r="B8" s="46"/>
      <c r="C8" s="47"/>
      <c r="D8" s="46"/>
      <c r="E8" s="47"/>
      <c r="F8" s="46"/>
      <c r="G8" s="47"/>
      <c r="H8" s="46"/>
      <c r="I8" s="47"/>
      <c r="J8" s="46"/>
      <c r="K8" s="47"/>
      <c r="L8" s="46"/>
      <c r="M8" s="47"/>
      <c r="N8" s="46"/>
      <c r="O8" s="47"/>
      <c r="P8" s="46"/>
      <c r="Q8" s="47"/>
      <c r="R8" s="46"/>
      <c r="S8" s="47"/>
      <c r="T8" s="46"/>
      <c r="U8" s="47"/>
    </row>
    <row r="9" spans="1:21" ht="17.25" customHeight="1" x14ac:dyDescent="0.25">
      <c r="A9" s="53"/>
      <c r="B9" s="43" t="s">
        <v>15</v>
      </c>
      <c r="C9" s="43" t="s">
        <v>16</v>
      </c>
      <c r="D9" s="43" t="s">
        <v>15</v>
      </c>
      <c r="E9" s="43" t="s">
        <v>16</v>
      </c>
      <c r="F9" s="43" t="s">
        <v>15</v>
      </c>
      <c r="G9" s="43" t="s">
        <v>16</v>
      </c>
      <c r="H9" s="43" t="s">
        <v>15</v>
      </c>
      <c r="I9" s="43" t="s">
        <v>16</v>
      </c>
      <c r="J9" s="43" t="s">
        <v>15</v>
      </c>
      <c r="K9" s="43" t="s">
        <v>16</v>
      </c>
      <c r="L9" s="43" t="s">
        <v>15</v>
      </c>
      <c r="M9" s="43" t="s">
        <v>16</v>
      </c>
      <c r="N9" s="43" t="s">
        <v>15</v>
      </c>
      <c r="O9" s="43" t="s">
        <v>16</v>
      </c>
      <c r="P9" s="43" t="s">
        <v>15</v>
      </c>
      <c r="Q9" s="43" t="s">
        <v>16</v>
      </c>
      <c r="R9" s="43" t="s">
        <v>15</v>
      </c>
      <c r="S9" s="43" t="s">
        <v>16</v>
      </c>
      <c r="T9" s="43" t="s">
        <v>15</v>
      </c>
      <c r="U9" s="43" t="s">
        <v>16</v>
      </c>
    </row>
    <row r="10" spans="1:21" x14ac:dyDescent="0.25">
      <c r="A10" s="3" t="s">
        <v>17</v>
      </c>
      <c r="B10" s="14">
        <v>2731498713.2399998</v>
      </c>
      <c r="C10" s="13">
        <v>9.4500000000000001E-2</v>
      </c>
      <c r="D10" s="14">
        <v>70829247193.830002</v>
      </c>
      <c r="E10" s="13">
        <v>7.5600000000000001E-2</v>
      </c>
      <c r="F10" s="14">
        <v>948515486.53999972</v>
      </c>
      <c r="G10" s="13">
        <v>9.2499999999999999E-2</v>
      </c>
      <c r="H10" s="14">
        <v>86698856469.520004</v>
      </c>
      <c r="I10" s="13">
        <v>7.4700000000000003E-2</v>
      </c>
      <c r="J10" s="14">
        <v>54049201416.139999</v>
      </c>
      <c r="K10" s="13">
        <v>8.4000000000000005E-2</v>
      </c>
      <c r="L10" s="14">
        <v>1863485884.9000001</v>
      </c>
      <c r="M10" s="13">
        <v>9.6699999999999994E-2</v>
      </c>
      <c r="N10" s="14">
        <v>63343483436.610001</v>
      </c>
      <c r="O10" s="13">
        <v>7.3200000000000001E-2</v>
      </c>
      <c r="P10" s="14">
        <v>6839176688.2299995</v>
      </c>
      <c r="Q10" s="13">
        <v>8.5000000000000006E-2</v>
      </c>
      <c r="R10" s="14">
        <v>6580540184.6999979</v>
      </c>
      <c r="S10" s="13">
        <v>8.09E-2</v>
      </c>
      <c r="T10" s="14">
        <v>19673891304.919998</v>
      </c>
      <c r="U10" s="13">
        <v>7.5899999999999995E-2</v>
      </c>
    </row>
    <row r="11" spans="1:21" ht="17.25" x14ac:dyDescent="0.25">
      <c r="A11" s="3" t="s">
        <v>18</v>
      </c>
      <c r="B11" s="14">
        <v>240799793.25</v>
      </c>
      <c r="C11" s="13">
        <v>9.7000000000000003E-2</v>
      </c>
      <c r="D11" s="14">
        <v>4705699886.8199997</v>
      </c>
      <c r="E11" s="13">
        <v>0.1017</v>
      </c>
      <c r="F11" s="14">
        <v>99186864.739999995</v>
      </c>
      <c r="G11" s="13">
        <v>0.1022</v>
      </c>
      <c r="H11" s="14">
        <v>14321314969.389999</v>
      </c>
      <c r="I11" s="13">
        <v>9.1800000000000007E-2</v>
      </c>
      <c r="J11" s="14">
        <v>5200655597.29</v>
      </c>
      <c r="K11" s="13">
        <v>9.3799999999999994E-2</v>
      </c>
      <c r="L11" s="14">
        <v>48487977.200000003</v>
      </c>
      <c r="M11" s="13">
        <v>0.1</v>
      </c>
      <c r="N11" s="14">
        <v>12355631412.200001</v>
      </c>
      <c r="O11" s="13">
        <v>9.2299999999999993E-2</v>
      </c>
      <c r="P11" s="14">
        <v>863690966.58000004</v>
      </c>
      <c r="Q11" s="13">
        <v>8.5900000000000004E-2</v>
      </c>
      <c r="R11" s="14">
        <v>225444893.83000001</v>
      </c>
      <c r="S11" s="13">
        <v>0.1</v>
      </c>
      <c r="T11" s="14">
        <v>2839664085.04</v>
      </c>
      <c r="U11" s="13">
        <v>9.4700000000000006E-2</v>
      </c>
    </row>
    <row r="12" spans="1:21" x14ac:dyDescent="0.25">
      <c r="A12" s="3" t="s">
        <v>19</v>
      </c>
      <c r="B12" s="14">
        <v>644385454.44000006</v>
      </c>
      <c r="C12" s="13">
        <v>0.11459999999999999</v>
      </c>
      <c r="D12" s="14">
        <v>5888710325.0500002</v>
      </c>
      <c r="E12" s="13">
        <v>8.0699999999999994E-2</v>
      </c>
      <c r="F12" s="14">
        <v>554963934.34000003</v>
      </c>
      <c r="G12" s="13">
        <v>0.11</v>
      </c>
      <c r="H12" s="14">
        <v>10398579527.77</v>
      </c>
      <c r="I12" s="13">
        <v>8.8499999999999995E-2</v>
      </c>
      <c r="J12" s="14">
        <v>5466650060.0900002</v>
      </c>
      <c r="K12" s="13">
        <v>8.4099999999999994E-2</v>
      </c>
      <c r="L12" s="21">
        <v>0</v>
      </c>
      <c r="M12" s="21">
        <v>0</v>
      </c>
      <c r="N12" s="14">
        <v>5405320780.5</v>
      </c>
      <c r="O12" s="13">
        <v>7.4099999999999999E-2</v>
      </c>
      <c r="P12" s="14">
        <v>1082156459.54</v>
      </c>
      <c r="Q12" s="13">
        <v>7.9799999999999996E-2</v>
      </c>
      <c r="R12" s="14">
        <v>2203537321.23</v>
      </c>
      <c r="S12" s="13">
        <v>0.1047</v>
      </c>
      <c r="T12" s="14">
        <v>1394879402.4000001</v>
      </c>
      <c r="U12" s="13">
        <v>7.0800000000000002E-2</v>
      </c>
    </row>
    <row r="13" spans="1:21" x14ac:dyDescent="0.25">
      <c r="A13" s="3" t="s">
        <v>20</v>
      </c>
      <c r="B13" s="21">
        <v>0</v>
      </c>
      <c r="C13" s="21">
        <v>0</v>
      </c>
      <c r="D13" s="21">
        <v>0</v>
      </c>
      <c r="E13" s="21">
        <v>0</v>
      </c>
      <c r="F13" s="21">
        <v>0</v>
      </c>
      <c r="G13" s="21">
        <v>0</v>
      </c>
      <c r="H13" s="14">
        <v>130565972.5</v>
      </c>
      <c r="I13" s="13">
        <v>8.7999999999999995E-2</v>
      </c>
      <c r="J13" s="14">
        <v>243852830.84</v>
      </c>
      <c r="K13" s="13">
        <v>8.7800000000000003E-2</v>
      </c>
      <c r="L13" s="21">
        <v>0</v>
      </c>
      <c r="M13" s="21">
        <v>0</v>
      </c>
      <c r="N13" s="14">
        <v>145189361.41999999</v>
      </c>
      <c r="O13" s="13">
        <v>8.7999999999999995E-2</v>
      </c>
      <c r="P13" s="14">
        <v>10896707.98</v>
      </c>
      <c r="Q13" s="13">
        <v>8.7499999999999994E-2</v>
      </c>
      <c r="R13" s="21">
        <v>0</v>
      </c>
      <c r="S13" s="21">
        <v>0</v>
      </c>
      <c r="T13" s="14">
        <v>32690123.940000001</v>
      </c>
      <c r="U13" s="13">
        <v>8.7499999999999994E-2</v>
      </c>
    </row>
    <row r="14" spans="1:21" ht="17.25" x14ac:dyDescent="0.25">
      <c r="A14" s="3" t="s">
        <v>21</v>
      </c>
      <c r="B14" s="14">
        <v>144649403.84999999</v>
      </c>
      <c r="C14" s="13">
        <v>6.2100000000000002E-2</v>
      </c>
      <c r="D14" s="14">
        <v>5926814986.6599998</v>
      </c>
      <c r="E14" s="13">
        <v>5.0000000000000001E-3</v>
      </c>
      <c r="F14" s="14">
        <v>249861080.02000001</v>
      </c>
      <c r="G14" s="13">
        <v>7.7299999999999994E-2</v>
      </c>
      <c r="H14" s="14">
        <v>5592861808.8500004</v>
      </c>
      <c r="I14" s="13">
        <v>1.9800000000000002E-2</v>
      </c>
      <c r="J14" s="14">
        <v>8300963464.21</v>
      </c>
      <c r="K14" s="13">
        <v>5.7599999999999998E-2</v>
      </c>
      <c r="L14" s="14">
        <v>1174899362.71</v>
      </c>
      <c r="M14" s="13">
        <v>7.9899999999999999E-2</v>
      </c>
      <c r="N14" s="14">
        <v>9278900426.3500004</v>
      </c>
      <c r="O14" s="13">
        <v>1.8800000000000001E-2</v>
      </c>
      <c r="P14" s="14">
        <v>1595068565.02</v>
      </c>
      <c r="Q14" s="13">
        <v>4.5199999999999997E-2</v>
      </c>
      <c r="R14" s="14">
        <v>3074545921.96</v>
      </c>
      <c r="S14" s="13">
        <v>7.46E-2</v>
      </c>
      <c r="T14" s="14">
        <v>3465002019.0900002</v>
      </c>
      <c r="U14" s="13">
        <v>3.4099999999999998E-2</v>
      </c>
    </row>
    <row r="15" spans="1:21" ht="17.25" x14ac:dyDescent="0.25">
      <c r="A15" s="3" t="s">
        <v>22</v>
      </c>
      <c r="B15" s="14">
        <v>966852914.91999996</v>
      </c>
      <c r="C15" s="13">
        <v>9.1800000000000007E-2</v>
      </c>
      <c r="D15" s="19">
        <v>17914524687.32</v>
      </c>
      <c r="E15" s="20">
        <v>9.1999999999999998E-2</v>
      </c>
      <c r="F15" s="19">
        <v>250986814.91</v>
      </c>
      <c r="G15" s="20">
        <v>9.2100000000000001E-2</v>
      </c>
      <c r="H15" s="19">
        <v>20786051888.66</v>
      </c>
      <c r="I15" s="20">
        <v>9.3399999999999997E-2</v>
      </c>
      <c r="J15" s="19">
        <v>11903535877.790001</v>
      </c>
      <c r="K15" s="20">
        <v>9.3100000000000002E-2</v>
      </c>
      <c r="L15" s="19">
        <v>1242139671.3399999</v>
      </c>
      <c r="M15" s="20">
        <v>9.3700000000000006E-2</v>
      </c>
      <c r="N15" s="19">
        <v>18357912055.439999</v>
      </c>
      <c r="O15" s="20">
        <v>9.3200000000000005E-2</v>
      </c>
      <c r="P15" s="19">
        <v>1696177907.02</v>
      </c>
      <c r="Q15" s="20">
        <v>9.1700000000000004E-2</v>
      </c>
      <c r="R15" s="19">
        <v>6777161449.2200003</v>
      </c>
      <c r="S15" s="20">
        <v>0.1193</v>
      </c>
      <c r="T15" s="19">
        <v>7831200951.8299999</v>
      </c>
      <c r="U15" s="20">
        <v>9.3100000000000002E-2</v>
      </c>
    </row>
    <row r="16" spans="1:21" s="7" customFormat="1" ht="19.5" customHeight="1" x14ac:dyDescent="0.25">
      <c r="A16" s="3" t="s">
        <v>23</v>
      </c>
      <c r="B16" s="21">
        <v>0</v>
      </c>
      <c r="C16" s="21">
        <v>0</v>
      </c>
      <c r="D16" s="19">
        <v>6695504791.2600002</v>
      </c>
      <c r="E16" s="20">
        <v>5.7599999999999998E-2</v>
      </c>
      <c r="F16" s="19">
        <v>92474964.700000003</v>
      </c>
      <c r="G16" s="20">
        <v>0.11890000000000001</v>
      </c>
      <c r="H16" s="19">
        <v>23153974597.720001</v>
      </c>
      <c r="I16" s="20">
        <v>7.22E-2</v>
      </c>
      <c r="J16" s="19">
        <v>4949230067.6999998</v>
      </c>
      <c r="K16" s="20">
        <v>5.9700000000000003E-2</v>
      </c>
      <c r="L16" s="22">
        <v>0</v>
      </c>
      <c r="M16" s="22">
        <v>0</v>
      </c>
      <c r="N16" s="19">
        <v>5882372098.1700001</v>
      </c>
      <c r="O16" s="20">
        <v>8.9399999999999993E-2</v>
      </c>
      <c r="P16" s="22">
        <v>0</v>
      </c>
      <c r="Q16" s="22">
        <v>0</v>
      </c>
      <c r="R16" s="22">
        <v>0</v>
      </c>
      <c r="S16" s="22">
        <v>0</v>
      </c>
      <c r="T16" s="19">
        <v>1836022997.95</v>
      </c>
      <c r="U16" s="20">
        <v>7.0599999999999996E-2</v>
      </c>
    </row>
    <row r="17" spans="1:21" s="25" customFormat="1" ht="32.25" x14ac:dyDescent="0.25">
      <c r="A17" s="3" t="s">
        <v>37</v>
      </c>
      <c r="B17" s="21">
        <v>0</v>
      </c>
      <c r="C17" s="21">
        <v>0</v>
      </c>
      <c r="D17" s="22">
        <v>5805096826.2399998</v>
      </c>
      <c r="E17" s="26">
        <v>0.1024</v>
      </c>
      <c r="F17" s="22">
        <v>0</v>
      </c>
      <c r="G17" s="22">
        <v>0</v>
      </c>
      <c r="H17" s="22">
        <v>1366440994.8</v>
      </c>
      <c r="I17" s="26">
        <v>0.1024</v>
      </c>
      <c r="J17" s="22">
        <v>1514999445</v>
      </c>
      <c r="K17" s="26">
        <v>0.1087</v>
      </c>
      <c r="L17" s="22">
        <v>0</v>
      </c>
      <c r="M17" s="23">
        <v>0</v>
      </c>
      <c r="N17" s="22">
        <v>1626715470</v>
      </c>
      <c r="O17" s="20">
        <v>0.1024</v>
      </c>
      <c r="P17" s="22">
        <v>0</v>
      </c>
      <c r="Q17" s="22">
        <v>0</v>
      </c>
      <c r="R17" s="22">
        <v>0</v>
      </c>
      <c r="S17" s="22">
        <v>0</v>
      </c>
      <c r="T17" s="22">
        <v>0</v>
      </c>
      <c r="U17" s="22">
        <v>0</v>
      </c>
    </row>
    <row r="18" spans="1:21" ht="17.25" x14ac:dyDescent="0.25">
      <c r="A18" s="3" t="s">
        <v>24</v>
      </c>
      <c r="B18" s="14">
        <v>1269993854.96</v>
      </c>
      <c r="C18" s="13">
        <v>9.4200000000000006E-2</v>
      </c>
      <c r="D18" s="19">
        <v>27966977377.689999</v>
      </c>
      <c r="E18" s="20">
        <v>9.2499999999999999E-2</v>
      </c>
      <c r="F18" s="19">
        <v>580918116.02999997</v>
      </c>
      <c r="G18" s="20">
        <v>9.3399999999999997E-2</v>
      </c>
      <c r="H18" s="19">
        <v>54080639816.139999</v>
      </c>
      <c r="I18" s="20">
        <v>9.1200000000000003E-2</v>
      </c>
      <c r="J18" s="19">
        <v>16347767336.67</v>
      </c>
      <c r="K18" s="20">
        <v>9.1200000000000003E-2</v>
      </c>
      <c r="L18" s="19">
        <v>1714503373.95</v>
      </c>
      <c r="M18" s="20">
        <v>9.8299999999999998E-2</v>
      </c>
      <c r="N18" s="19">
        <v>18101258736.599998</v>
      </c>
      <c r="O18" s="20">
        <v>9.2299999999999993E-2</v>
      </c>
      <c r="P18" s="19">
        <v>4743597558.3299999</v>
      </c>
      <c r="Q18" s="20">
        <v>9.06E-2</v>
      </c>
      <c r="R18" s="19">
        <v>4736947972.0299997</v>
      </c>
      <c r="S18" s="20">
        <v>9.2100000000000001E-2</v>
      </c>
      <c r="T18" s="19">
        <v>6223456749.3000002</v>
      </c>
      <c r="U18" s="20">
        <v>9.1499999999999998E-2</v>
      </c>
    </row>
    <row r="19" spans="1:21" ht="32.25" x14ac:dyDescent="0.25">
      <c r="A19" s="3" t="s">
        <v>25</v>
      </c>
      <c r="B19" s="21">
        <v>0</v>
      </c>
      <c r="C19" s="21">
        <v>0</v>
      </c>
      <c r="D19" s="19">
        <v>685499478.29999995</v>
      </c>
      <c r="E19" s="20">
        <v>0.1525</v>
      </c>
      <c r="F19" s="19">
        <v>23050010.600000001</v>
      </c>
      <c r="G19" s="20">
        <v>0.1525</v>
      </c>
      <c r="H19" s="19">
        <v>1988063414.4200001</v>
      </c>
      <c r="I19" s="20">
        <v>0.1525</v>
      </c>
      <c r="J19" s="19">
        <v>691500318.07000005</v>
      </c>
      <c r="K19" s="20">
        <v>0.1525</v>
      </c>
      <c r="L19" s="22">
        <v>0</v>
      </c>
      <c r="M19" s="22">
        <v>0</v>
      </c>
      <c r="N19" s="19">
        <v>363046656.48000002</v>
      </c>
      <c r="O19" s="20">
        <v>0.1525</v>
      </c>
      <c r="P19" s="22">
        <v>0</v>
      </c>
      <c r="Q19" s="22">
        <v>0</v>
      </c>
      <c r="R19" s="22">
        <v>0</v>
      </c>
      <c r="S19" s="22">
        <v>0</v>
      </c>
      <c r="T19" s="22">
        <v>0</v>
      </c>
      <c r="U19" s="22">
        <v>0</v>
      </c>
    </row>
    <row r="20" spans="1:21" ht="30" x14ac:dyDescent="0.25">
      <c r="A20" s="3" t="s">
        <v>26</v>
      </c>
      <c r="B20" s="21">
        <v>0</v>
      </c>
      <c r="C20" s="21">
        <v>0</v>
      </c>
      <c r="D20" s="22">
        <v>0</v>
      </c>
      <c r="E20" s="22">
        <v>0</v>
      </c>
      <c r="F20" s="22">
        <v>0</v>
      </c>
      <c r="G20" s="22">
        <v>0</v>
      </c>
      <c r="H20" s="22">
        <v>0</v>
      </c>
      <c r="I20" s="22">
        <v>0</v>
      </c>
      <c r="J20" s="19">
        <v>588248377.04999995</v>
      </c>
      <c r="K20" s="20">
        <v>0.105</v>
      </c>
      <c r="L20" s="22">
        <v>0</v>
      </c>
      <c r="M20" s="22">
        <v>0</v>
      </c>
      <c r="N20" s="22">
        <v>0</v>
      </c>
      <c r="O20" s="22">
        <v>0</v>
      </c>
      <c r="P20" s="22">
        <v>0</v>
      </c>
      <c r="Q20" s="22">
        <v>0</v>
      </c>
      <c r="R20" s="22">
        <v>0</v>
      </c>
      <c r="S20" s="22">
        <v>0</v>
      </c>
      <c r="T20" s="19">
        <v>624688542</v>
      </c>
      <c r="U20" s="20">
        <v>0.105</v>
      </c>
    </row>
    <row r="21" spans="1:21" ht="16.5" customHeight="1" x14ac:dyDescent="0.25">
      <c r="A21" s="2" t="s">
        <v>27</v>
      </c>
      <c r="B21" s="6">
        <f>+SUM(B10:B20)</f>
        <v>5998180134.6599998</v>
      </c>
      <c r="C21" s="1">
        <f>+SUMPRODUCT(B10:B20,C10:C20/B21)</f>
        <v>9.5479631367171358E-2</v>
      </c>
      <c r="D21" s="6">
        <f>SUM(D10:D20)</f>
        <v>146418075553.16998</v>
      </c>
      <c r="E21" s="1">
        <f>+SUMPRODUCT(D10:D20,E10:E20/D21)</f>
        <v>7.9620204408223066E-2</v>
      </c>
      <c r="F21" s="6">
        <f>SUM(F10:F20)</f>
        <v>2799957271.8799996</v>
      </c>
      <c r="G21" s="1">
        <f>+SUMPRODUCT(F10:F20,G10:G20/F21)</f>
        <v>9.6472512158265425E-2</v>
      </c>
      <c r="H21" s="6">
        <f>SUM(H10:H20)</f>
        <v>218517349459.76999</v>
      </c>
      <c r="I21" s="1">
        <f>+SUMPRODUCT(H10:H20,I10:I20/H21)</f>
        <v>8.1558722391065319E-2</v>
      </c>
      <c r="J21" s="6">
        <f>SUM(J10:J20)</f>
        <v>109256604790.85002</v>
      </c>
      <c r="K21" s="1">
        <f>+SUMPRODUCT(J10:J20,K10:K20/J21)</f>
        <v>8.4331289626791289E-2</v>
      </c>
      <c r="L21" s="6">
        <f>SUM(L10:L20)</f>
        <v>6043516270.1000004</v>
      </c>
      <c r="M21" s="1">
        <f>+SUMPRODUCT(L10:L20,M10:M20/L21)</f>
        <v>9.3297756725468722E-2</v>
      </c>
      <c r="N21" s="6">
        <f>SUM(N10:N20)</f>
        <v>134859830433.77</v>
      </c>
      <c r="O21" s="1">
        <f>+SUMPRODUCT(N10:N20,O10:O20/N21)</f>
        <v>7.7817463692333028E-2</v>
      </c>
      <c r="P21" s="6">
        <f>SUM(P10:P20)</f>
        <v>16830764852.699999</v>
      </c>
      <c r="Q21" s="1">
        <f>+SUMPRODUCT(P10:P20,Q10:Q20/P21)</f>
        <v>8.3195100412862294E-2</v>
      </c>
      <c r="R21" s="6">
        <f>SUM(R10:R20)</f>
        <v>23598177742.969997</v>
      </c>
      <c r="S21" s="1">
        <f>+SUMPRODUCT(R10:R20,S10:S20/R21)</f>
        <v>9.5760357743102917E-2</v>
      </c>
      <c r="T21" s="6">
        <f>SUM(T10:T20)</f>
        <v>43921496176.470001</v>
      </c>
      <c r="U21" s="1">
        <f>+SUMPRODUCT(T10:T20,U10:U20/T21)</f>
        <v>7.9134043227014922E-2</v>
      </c>
    </row>
    <row r="22" spans="1:21" x14ac:dyDescent="0.25">
      <c r="B22" s="27"/>
      <c r="D22" s="27"/>
      <c r="F22" s="31"/>
      <c r="H22" s="32"/>
      <c r="J22" s="32"/>
      <c r="L22" s="32"/>
      <c r="N22" s="32"/>
      <c r="P22" s="33"/>
      <c r="R22" s="31"/>
      <c r="T22" s="32"/>
    </row>
    <row r="23" spans="1:21" ht="18" customHeight="1" x14ac:dyDescent="0.25">
      <c r="A23" s="54"/>
      <c r="B23" s="54"/>
      <c r="C23" s="54"/>
      <c r="D23" s="54"/>
      <c r="E23" s="54"/>
      <c r="F23" s="54"/>
      <c r="G23" s="54"/>
      <c r="H23" s="54"/>
      <c r="I23" s="54"/>
      <c r="J23" s="54"/>
      <c r="K23" s="54"/>
    </row>
    <row r="24" spans="1:21" ht="18" customHeight="1" x14ac:dyDescent="0.25">
      <c r="A24" s="54" t="s">
        <v>28</v>
      </c>
      <c r="B24" s="54"/>
      <c r="C24" s="54"/>
      <c r="D24" s="54"/>
      <c r="E24" s="54"/>
      <c r="F24" s="54"/>
      <c r="G24" s="54"/>
      <c r="H24" s="54"/>
      <c r="I24" s="54"/>
      <c r="J24" s="54"/>
      <c r="K24" s="54"/>
    </row>
    <row r="25" spans="1:21" x14ac:dyDescent="0.25">
      <c r="A25" s="54" t="s">
        <v>29</v>
      </c>
      <c r="B25" s="54"/>
      <c r="C25" s="54"/>
      <c r="D25" s="54"/>
      <c r="E25" s="54"/>
      <c r="F25" s="54"/>
      <c r="G25" s="54"/>
      <c r="H25" s="54"/>
      <c r="I25" s="54"/>
      <c r="J25" s="54"/>
      <c r="K25" s="54"/>
    </row>
    <row r="26" spans="1:21" x14ac:dyDescent="0.25">
      <c r="A26" s="41" t="s">
        <v>30</v>
      </c>
      <c r="B26" s="41"/>
      <c r="C26" s="41"/>
      <c r="D26" s="41"/>
      <c r="E26" s="41"/>
      <c r="F26" s="41"/>
      <c r="G26" s="41"/>
      <c r="H26" s="41"/>
      <c r="I26" s="41"/>
      <c r="J26" s="41"/>
      <c r="K26" s="41"/>
    </row>
    <row r="27" spans="1:21" ht="40.5" customHeight="1" x14ac:dyDescent="0.25">
      <c r="A27" s="54" t="s">
        <v>42</v>
      </c>
      <c r="B27" s="54"/>
      <c r="C27" s="54"/>
      <c r="D27" s="54"/>
      <c r="E27" s="54"/>
      <c r="F27" s="54"/>
      <c r="G27" s="54"/>
      <c r="H27" s="54"/>
      <c r="I27" s="54"/>
      <c r="J27" s="54"/>
      <c r="K27" s="54"/>
    </row>
    <row r="28" spans="1:21" x14ac:dyDescent="0.25">
      <c r="A28" s="41" t="s">
        <v>32</v>
      </c>
      <c r="B28" s="41"/>
      <c r="C28" s="41"/>
      <c r="D28" s="41"/>
      <c r="E28" s="41"/>
      <c r="F28" s="41"/>
      <c r="G28" s="41"/>
      <c r="H28" s="41"/>
      <c r="I28" s="41"/>
      <c r="J28" s="41"/>
      <c r="K28" s="41"/>
    </row>
    <row r="29" spans="1:21" ht="17.25" customHeight="1" x14ac:dyDescent="0.25">
      <c r="A29" s="54"/>
      <c r="B29" s="54"/>
      <c r="C29" s="54"/>
      <c r="D29" s="54"/>
      <c r="E29" s="54"/>
      <c r="F29" s="54"/>
      <c r="G29" s="54"/>
      <c r="H29" s="54"/>
      <c r="I29" s="54"/>
      <c r="J29" s="54"/>
      <c r="K29" s="54"/>
    </row>
    <row r="30" spans="1:21" x14ac:dyDescent="0.25">
      <c r="A30" s="54"/>
      <c r="B30" s="54"/>
      <c r="C30" s="54"/>
      <c r="D30" s="54"/>
      <c r="E30" s="54"/>
      <c r="F30" s="54"/>
      <c r="G30" s="54"/>
      <c r="H30" s="54"/>
      <c r="I30" s="54"/>
      <c r="J30" s="54"/>
      <c r="K30" s="54"/>
      <c r="S30" s="30" t="s">
        <v>44</v>
      </c>
    </row>
  </sheetData>
  <mergeCells count="22">
    <mergeCell ref="A30:K30"/>
    <mergeCell ref="J7:K8"/>
    <mergeCell ref="L7:M8"/>
    <mergeCell ref="N7:O8"/>
    <mergeCell ref="P7:Q8"/>
    <mergeCell ref="A23:K23"/>
    <mergeCell ref="A24:K24"/>
    <mergeCell ref="A25:K25"/>
    <mergeCell ref="A27:K27"/>
    <mergeCell ref="A29:K29"/>
    <mergeCell ref="R7:S8"/>
    <mergeCell ref="T7:U8"/>
    <mergeCell ref="A1:K1"/>
    <mergeCell ref="A2:U2"/>
    <mergeCell ref="A3:U3"/>
    <mergeCell ref="A4:U4"/>
    <mergeCell ref="A5:U5"/>
    <mergeCell ref="A7:A9"/>
    <mergeCell ref="B7:C8"/>
    <mergeCell ref="D7:E8"/>
    <mergeCell ref="F7:G8"/>
    <mergeCell ref="H7:I8"/>
  </mergeCells>
  <printOptions horizontalCentered="1"/>
  <pageMargins left="0.15748031496062992" right="0.15748031496062992" top="0.74803149606299213" bottom="0.7480314960629921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9416EC32B9FCD4FA3028E6276592E14" ma:contentTypeVersion="7" ma:contentTypeDescription="Crear nuevo documento." ma:contentTypeScope="" ma:versionID="a516bec4670321183b143bbda4ddb767">
  <xsd:schema xmlns:xsd="http://www.w3.org/2001/XMLSchema" xmlns:xs="http://www.w3.org/2001/XMLSchema" xmlns:p="http://schemas.microsoft.com/office/2006/metadata/properties" xmlns:ns2="3d356bbc-c7e3-4705-a35e-a22d7fa248ea" targetNamespace="http://schemas.microsoft.com/office/2006/metadata/properties" ma:root="true" ma:fieldsID="3c4e604bddbf3ec1c38a737d85566936" ns2:_="">
    <xsd:import namespace="3d356bbc-c7e3-4705-a35e-a22d7fa248e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56bbc-c7e3-4705-a35e-a22d7fa248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21E2F5-3BF4-4319-BFA2-E402435A0E21}">
  <ds:schemaRefs>
    <ds:schemaRef ds:uri="http://schemas.microsoft.com/sharepoint/v3/contenttype/forms"/>
  </ds:schemaRefs>
</ds:datastoreItem>
</file>

<file path=customXml/itemProps2.xml><?xml version="1.0" encoding="utf-8"?>
<ds:datastoreItem xmlns:ds="http://schemas.openxmlformats.org/officeDocument/2006/customXml" ds:itemID="{B63D6632-A334-4F4D-BD22-0852869D5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56bbc-c7e3-4705-a35e-a22d7fa248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A86830-3206-4B3B-A522-6E995A426856}">
  <ds:schemaRefs>
    <ds:schemaRef ds:uri="http://purl.org/dc/terms/"/>
    <ds:schemaRef ds:uri="http://schemas.microsoft.com/office/infopath/2007/PartnerControls"/>
    <ds:schemaRef ds:uri="http://purl.org/dc/dcmitype/"/>
    <ds:schemaRef ds:uri="3d356bbc-c7e3-4705-a35e-a22d7fa248ea"/>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Ene.2020</vt:lpstr>
      <vt:lpstr>Feb.2020</vt:lpstr>
      <vt:lpstr>Mar.2020</vt:lpstr>
      <vt:lpstr>Abr.2020</vt:lpstr>
      <vt:lpstr>May.2020</vt:lpstr>
      <vt:lpstr>Jun.2020</vt:lpstr>
      <vt:lpstr>Jul.2020</vt:lpstr>
      <vt:lpstr>Ago.2020</vt:lpstr>
      <vt:lpstr>Sep.2020</vt:lpstr>
      <vt:lpstr>Oct.2020</vt:lpstr>
      <vt:lpstr>NOv. 2020</vt:lpstr>
      <vt:lpstr>Dic.2020</vt:lpstr>
    </vt:vector>
  </TitlesOfParts>
  <Manager/>
  <Company>Microsoft</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nurena</dc:creator>
  <cp:keywords/>
  <dc:description/>
  <cp:lastModifiedBy>Arianny Perez</cp:lastModifiedBy>
  <cp:revision/>
  <cp:lastPrinted>2021-02-26T16:52:37Z</cp:lastPrinted>
  <dcterms:created xsi:type="dcterms:W3CDTF">2018-02-13T20:54:40Z</dcterms:created>
  <dcterms:modified xsi:type="dcterms:W3CDTF">2021-03-04T18:57:02Z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0x01010099416EC32B9FCD4FA3028E6276592E14</vt:lpwstr>
  </property>
</Properties>
</file>