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050" yWindow="615" windowWidth="15705" windowHeight="9795" firstSheet="2" activeTab="11"/>
  </bookViews>
  <sheets>
    <sheet name="Enero 2019" sheetId="27" r:id="rId1"/>
    <sheet name="Febrero 2019" sheetId="28" r:id="rId2"/>
    <sheet name="Marzo 2019" sheetId="29" r:id="rId3"/>
    <sheet name="Abril 2019" sheetId="30" r:id="rId4"/>
    <sheet name="Mayo 2019" sheetId="31" r:id="rId5"/>
    <sheet name="Junio 2019" sheetId="32" r:id="rId6"/>
    <sheet name="Julio 2019" sheetId="33" r:id="rId7"/>
    <sheet name="Agosto 2019" sheetId="34" r:id="rId8"/>
    <sheet name="Septiembre 2019" sheetId="35" r:id="rId9"/>
    <sheet name="Octubre 2019" sheetId="36" r:id="rId10"/>
    <sheet name="Noviembre 2019" sheetId="37" r:id="rId11"/>
    <sheet name="Diciembre 2019" sheetId="38" r:id="rId12"/>
  </sheets>
  <definedNames>
    <definedName name="_xlnm.Print_Area" localSheetId="3">'Abril 2019'!$B$1:$E$51</definedName>
    <definedName name="_xlnm.Print_Area" localSheetId="7">'Agosto 2019'!$B$1:$E$51</definedName>
    <definedName name="_xlnm.Print_Area" localSheetId="11">'Diciembre 2019'!$B$1:$E$53</definedName>
    <definedName name="_xlnm.Print_Area" localSheetId="0">'Enero 2019'!$B$1:$E$49</definedName>
    <definedName name="_xlnm.Print_Area" localSheetId="1">'Febrero 2019'!$B$1:$E$49</definedName>
    <definedName name="_xlnm.Print_Area" localSheetId="6">'Julio 2019'!$B$1:$E$51</definedName>
    <definedName name="_xlnm.Print_Area" localSheetId="5">'Junio 2019'!$B$1:$E$51</definedName>
    <definedName name="_xlnm.Print_Area" localSheetId="2">'Marzo 2019'!$B$1:$E$49</definedName>
    <definedName name="_xlnm.Print_Area" localSheetId="4">'Mayo 2019'!$B$1:$E$51</definedName>
    <definedName name="_xlnm.Print_Area" localSheetId="10">'Noviembre 2019'!$B$1:$E$53</definedName>
    <definedName name="_xlnm.Print_Area" localSheetId="9">'Octubre 2019'!$B$1:$E$51</definedName>
    <definedName name="_xlnm.Print_Area" localSheetId="8">'Septiembre 2019'!$B$1:$E$51</definedName>
  </definedNames>
  <calcPr calcId="125725"/>
</workbook>
</file>

<file path=xl/calcChain.xml><?xml version="1.0" encoding="utf-8"?>
<calcChain xmlns="http://schemas.openxmlformats.org/spreadsheetml/2006/main">
  <c r="D32" i="38"/>
  <c r="D45"/>
  <c r="D43"/>
  <c r="D41"/>
  <c r="D39"/>
  <c r="D37"/>
  <c r="D36"/>
  <c r="D34"/>
  <c r="D30"/>
  <c r="D27"/>
  <c r="D25"/>
  <c r="D23"/>
  <c r="D21"/>
  <c r="D19"/>
  <c r="D17"/>
  <c r="D15"/>
  <c r="D13"/>
  <c r="D11"/>
  <c r="D8"/>
  <c r="D7" s="1"/>
  <c r="D36" i="37"/>
  <c r="D39"/>
  <c r="D45"/>
  <c r="D43"/>
  <c r="D41"/>
  <c r="D37"/>
  <c r="D34"/>
  <c r="D32"/>
  <c r="D30"/>
  <c r="D27"/>
  <c r="D25"/>
  <c r="D23"/>
  <c r="D21"/>
  <c r="D19"/>
  <c r="D17"/>
  <c r="D15"/>
  <c r="D13"/>
  <c r="D11"/>
  <c r="D8"/>
  <c r="D7" s="1"/>
  <c r="D43" i="36"/>
  <c r="D41"/>
  <c r="D39"/>
  <c r="D37"/>
  <c r="D36"/>
  <c r="D34"/>
  <c r="D32"/>
  <c r="D30"/>
  <c r="D27"/>
  <c r="D25"/>
  <c r="D23"/>
  <c r="D21"/>
  <c r="D19"/>
  <c r="D17"/>
  <c r="D15"/>
  <c r="D13"/>
  <c r="D11"/>
  <c r="D8"/>
  <c r="D7" s="1"/>
  <c r="D43" i="35"/>
  <c r="D39"/>
  <c r="D37"/>
  <c r="D34"/>
  <c r="D32"/>
  <c r="D30"/>
  <c r="D27"/>
  <c r="D25"/>
  <c r="D23"/>
  <c r="D21"/>
  <c r="D19"/>
  <c r="D17"/>
  <c r="D15"/>
  <c r="D11"/>
  <c r="D8"/>
  <c r="D7" s="1"/>
  <c r="D43" i="34"/>
  <c r="D39"/>
  <c r="D37"/>
  <c r="D34"/>
  <c r="D32"/>
  <c r="D30"/>
  <c r="D27"/>
  <c r="D25"/>
  <c r="D23"/>
  <c r="D21"/>
  <c r="D19"/>
  <c r="D17"/>
  <c r="D15"/>
  <c r="D13"/>
  <c r="D11"/>
  <c r="D8"/>
  <c r="D7" s="1"/>
  <c r="D43" i="33"/>
  <c r="D39"/>
  <c r="D37"/>
  <c r="D34"/>
  <c r="D32"/>
  <c r="D30"/>
  <c r="D27"/>
  <c r="D25"/>
  <c r="D23"/>
  <c r="D21"/>
  <c r="D19"/>
  <c r="D17"/>
  <c r="D15"/>
  <c r="D13"/>
  <c r="D11"/>
  <c r="D8"/>
  <c r="D7" s="1"/>
  <c r="D10" i="38" l="1"/>
  <c r="D29"/>
  <c r="D29" i="37"/>
  <c r="D10"/>
  <c r="D29" i="36"/>
  <c r="D10"/>
  <c r="D29" i="35"/>
  <c r="D29" i="34"/>
  <c r="D10"/>
  <c r="D29" i="33"/>
  <c r="D10"/>
  <c r="D41" i="32"/>
  <c r="D43"/>
  <c r="D39"/>
  <c r="D37"/>
  <c r="D34"/>
  <c r="D32"/>
  <c r="D30"/>
  <c r="D27"/>
  <c r="D25"/>
  <c r="D23"/>
  <c r="D21"/>
  <c r="D19"/>
  <c r="D17"/>
  <c r="D15"/>
  <c r="D13"/>
  <c r="D11"/>
  <c r="D8"/>
  <c r="D7" s="1"/>
  <c r="D47" i="38" l="1"/>
  <c r="E47" s="1"/>
  <c r="D47" i="37"/>
  <c r="E7" s="1"/>
  <c r="D45" i="36"/>
  <c r="E29" s="1"/>
  <c r="D29" i="32"/>
  <c r="D10"/>
  <c r="D36" i="31"/>
  <c r="D43"/>
  <c r="D41"/>
  <c r="D39"/>
  <c r="D37"/>
  <c r="D34"/>
  <c r="D32"/>
  <c r="D30"/>
  <c r="D27"/>
  <c r="D25"/>
  <c r="D23"/>
  <c r="D21"/>
  <c r="D19"/>
  <c r="D17"/>
  <c r="D15"/>
  <c r="D13"/>
  <c r="D11"/>
  <c r="D8"/>
  <c r="D7" s="1"/>
  <c r="D43" i="30"/>
  <c r="D41"/>
  <c r="D39"/>
  <c r="D37"/>
  <c r="D36" s="1"/>
  <c r="D34"/>
  <c r="D32"/>
  <c r="D30"/>
  <c r="D27"/>
  <c r="D25"/>
  <c r="D23"/>
  <c r="D21"/>
  <c r="D19"/>
  <c r="D17"/>
  <c r="D15"/>
  <c r="D13"/>
  <c r="D11"/>
  <c r="D8"/>
  <c r="D7" s="1"/>
  <c r="D41" i="29"/>
  <c r="D39"/>
  <c r="D37"/>
  <c r="D36" s="1"/>
  <c r="D34"/>
  <c r="D32"/>
  <c r="D30"/>
  <c r="D27"/>
  <c r="D25"/>
  <c r="D23"/>
  <c r="D21"/>
  <c r="D19"/>
  <c r="D17"/>
  <c r="D15"/>
  <c r="D13"/>
  <c r="D11"/>
  <c r="D8"/>
  <c r="D7" s="1"/>
  <c r="D41" i="28"/>
  <c r="D39"/>
  <c r="D37"/>
  <c r="D36" s="1"/>
  <c r="D34"/>
  <c r="D32"/>
  <c r="D30"/>
  <c r="D27"/>
  <c r="D25"/>
  <c r="D23"/>
  <c r="D21"/>
  <c r="D19"/>
  <c r="D17"/>
  <c r="D15"/>
  <c r="D13"/>
  <c r="D11"/>
  <c r="D8"/>
  <c r="D7" s="1"/>
  <c r="D41" i="27"/>
  <c r="D39"/>
  <c r="D37"/>
  <c r="D36" s="1"/>
  <c r="D34"/>
  <c r="D32"/>
  <c r="D30"/>
  <c r="D27"/>
  <c r="D25"/>
  <c r="D23"/>
  <c r="D21"/>
  <c r="D19"/>
  <c r="D17"/>
  <c r="D13"/>
  <c r="D11"/>
  <c r="D8"/>
  <c r="D7" s="1"/>
  <c r="E10" i="38" l="1"/>
  <c r="E29"/>
  <c r="E36"/>
  <c r="E7"/>
  <c r="E10" i="37"/>
  <c r="E29"/>
  <c r="E47"/>
  <c r="E36"/>
  <c r="E7" i="36"/>
  <c r="E10"/>
  <c r="E36"/>
  <c r="E45"/>
  <c r="D10" i="31"/>
  <c r="D29"/>
  <c r="D45" s="1"/>
  <c r="E36" s="1"/>
  <c r="D29" i="30"/>
  <c r="D10"/>
  <c r="D29" i="29"/>
  <c r="D10"/>
  <c r="D29" i="28"/>
  <c r="D10"/>
  <c r="D29" i="27"/>
  <c r="E45" i="31" l="1"/>
  <c r="D45" i="30"/>
  <c r="E7" s="1"/>
  <c r="D43" i="29"/>
  <c r="E10" s="1"/>
  <c r="D43" i="28"/>
  <c r="E7" s="1"/>
  <c r="D15" i="27"/>
  <c r="D10" s="1"/>
  <c r="E7" i="31" l="1"/>
  <c r="E29"/>
  <c r="E10"/>
  <c r="E10" i="30"/>
  <c r="E29"/>
  <c r="E45"/>
  <c r="E36"/>
  <c r="E43" i="29"/>
  <c r="E29"/>
  <c r="E36"/>
  <c r="E7"/>
  <c r="E29" i="28"/>
  <c r="E10"/>
  <c r="E36"/>
  <c r="E43"/>
  <c r="D43" i="27"/>
  <c r="E10" s="1"/>
  <c r="E29" l="1"/>
  <c r="E7"/>
  <c r="E36"/>
  <c r="E43"/>
  <c r="D36" i="32"/>
  <c r="D45" l="1"/>
  <c r="E10" s="1"/>
  <c r="E7" l="1"/>
  <c r="E36"/>
  <c r="E29"/>
  <c r="E45"/>
  <c r="D36" i="33"/>
  <c r="D41"/>
  <c r="D45" l="1"/>
  <c r="E7" s="1"/>
  <c r="E36" l="1"/>
  <c r="E45"/>
  <c r="E29"/>
  <c r="E10"/>
  <c r="D41" i="34" l="1"/>
  <c r="D36"/>
  <c r="D45" l="1"/>
  <c r="E29" s="1"/>
  <c r="E36" l="1"/>
  <c r="E7"/>
  <c r="E45"/>
  <c r="E10"/>
  <c r="D41" i="35"/>
  <c r="D36"/>
  <c r="D13"/>
  <c r="D10" s="1"/>
  <c r="D45" l="1"/>
  <c r="E10" s="1"/>
  <c r="E45" l="1"/>
  <c r="E7"/>
  <c r="E36"/>
  <c r="E29"/>
</calcChain>
</file>

<file path=xl/sharedStrings.xml><?xml version="1.0" encoding="utf-8"?>
<sst xmlns="http://schemas.openxmlformats.org/spreadsheetml/2006/main" count="1086" uniqueCount="82">
  <si>
    <t>Inversiones de los Fondos de Pensiones en USD$</t>
  </si>
  <si>
    <t>Sub-Sector Económico / Emisor</t>
  </si>
  <si>
    <t>Clasificación de Riesgo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</si>
  <si>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</si>
  <si>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</si>
  <si>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</si>
  <si>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</si>
  <si>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</si>
  <si>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</si>
  <si>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</si>
  <si>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</si>
  <si>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Banco BHD-León</t>
  </si>
  <si>
    <t xml:space="preserve">    Certificados de Depósito</t>
  </si>
  <si>
    <t>C-1</t>
  </si>
  <si>
    <t xml:space="preserve">  Banco de Reservas</t>
  </si>
  <si>
    <t xml:space="preserve">A  </t>
  </si>
  <si>
    <t xml:space="preserve">  Banco Popular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</si>
  <si>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</si>
  <si>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</si>
  <si>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</si>
  <si>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</si>
  <si>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Empresa Generadora de Electricidad Haina, S.A.</t>
  </si>
  <si>
    <t>TOTAL INVERSIONES</t>
  </si>
  <si>
    <t>TOTAL CARTERA DE INVERSIONES</t>
  </si>
  <si>
    <t xml:space="preserve">  Banco Caribe</t>
  </si>
  <si>
    <t>C-2</t>
  </si>
  <si>
    <t>Fondos de Inversión</t>
  </si>
  <si>
    <t>BBB</t>
  </si>
  <si>
    <t>AA</t>
  </si>
  <si>
    <t xml:space="preserve"> RD$</t>
  </si>
  <si>
    <t xml:space="preserve">  Banco del Progreso</t>
  </si>
  <si>
    <t xml:space="preserve">  Dominican Power Partners</t>
  </si>
  <si>
    <t>Banesco</t>
  </si>
  <si>
    <t xml:space="preserve">Total </t>
  </si>
  <si>
    <t xml:space="preserve">  Fondo Cerrado de Desarrollo de Sociedades GAM Energía</t>
  </si>
  <si>
    <t xml:space="preserve">    Cuotas de fondos cerrados de inversión</t>
  </si>
  <si>
    <t xml:space="preserve">  Scotiabank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</si>
  <si>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No incluye inversiones de los fondos complementarios ni del fondo del INABIMA.</t>
    </r>
  </si>
  <si>
    <t xml:space="preserve">   Cuotas de fondos cerrados de inversión</t>
  </si>
  <si>
    <t xml:space="preserve">  Fondo de Inversión Cerrado Inmobiliario Excel I</t>
  </si>
  <si>
    <t>Citibank</t>
  </si>
  <si>
    <t>Banco Santa Cruz</t>
  </si>
  <si>
    <t xml:space="preserve">  Fondo de Inversión Cerrado Renta Inmobiliaria Dólares Popular</t>
  </si>
  <si>
    <t>Al 31 de Enero 2019</t>
  </si>
  <si>
    <t>2 Tasa de cambio publicada por el BC correspondiente al promedio ponderado del mercado spot, para ser utilizada como referencia para las operaciones del día 31 de enero de 2019.</t>
  </si>
  <si>
    <t>1 Tasa de Cambio de referencia: RD$50.3375.</t>
  </si>
  <si>
    <t>Al 28 de Febrero 2019</t>
  </si>
  <si>
    <t>1 Tasa de Cambio de referencia: RD$50.4466.</t>
  </si>
  <si>
    <t>2 Tasa de cambio publicada por el BC correspondiente al promedio ponderado del mercado spot, para ser utilizada como referencia para las operaciones del día 28 de febrero de 2019.</t>
  </si>
  <si>
    <t>Al 31 de Marzo 2019</t>
  </si>
  <si>
    <t>1 Tasa de Cambio de referencia: RD$50.4493.</t>
  </si>
  <si>
    <t>2 Tasa de cambio publicada por el BC correspondiente al promedio ponderado del mercado spot, para ser utilizada como referencia para las operaciones del día 29 de marzo de 2019.</t>
  </si>
  <si>
    <t>Al 30 de Abril 2019</t>
  </si>
  <si>
    <t xml:space="preserve">  Fondo de Inversión Cerrado Inmobiliario Universal I</t>
  </si>
  <si>
    <t>2 Tasa de cambio publicada por el BC correspondiente al promedio ponderado del mercado spot, para ser utilizada como referencia para las operaciones del día 30 de abril de 2019.</t>
  </si>
  <si>
    <t>1 Tasa de Cambio de referencia: RD$50.4595.</t>
  </si>
  <si>
    <t>Al 31 de Mayo 2019</t>
  </si>
  <si>
    <t>2 Tasa de cambio publicada por el BC correspondiente al promedio ponderado del mercado spot, para ser utilizada como referencia para las operaciones del día 31 de mayo de 2019.</t>
  </si>
  <si>
    <t>1 Tasa de Cambio de referencia: RD$50.4749.</t>
  </si>
  <si>
    <t>Al 30 de Junio 2019</t>
  </si>
  <si>
    <t>2 Tasa de cambio publicada por el BC correspondiente al promedio ponderado del mercado spot, para ser utilizada como referencia para las operaciones del día 28 de junio de 2019.</t>
  </si>
  <si>
    <t>1 Tasa de Cambio de referencia: RD$50.6984.</t>
  </si>
  <si>
    <t>Al 31 de Julio 2019</t>
  </si>
  <si>
    <t xml:space="preserve">  Banco Santa Cruz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</si>
  <si>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28 de junio de 2019.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</si>
  <si>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RD$50.9124.</t>
    </r>
  </si>
  <si>
    <t>Al 31 de Agosto 2019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</si>
  <si>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30 de agosto de 2019.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</si>
  <si>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RD$51.1793.</t>
    </r>
  </si>
  <si>
    <t>Al 30 de Septiembre 2019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</si>
  <si>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RD$52.2016.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</si>
  <si>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30 de septiembre de 2019.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</si>
  <si>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31 de octubre de 2019.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</si>
  <si>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RD$52.7415.</t>
    </r>
  </si>
  <si>
    <t>Al 31 de Octubre 2019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</si>
  <si>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29 de noviembre de 2019.</t>
    </r>
  </si>
  <si>
    <t>Al 30 de Noviembre 2019</t>
  </si>
  <si>
    <t xml:space="preserve">  Fondo Cerrado de Desarrollo de Sociedades GAM II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</si>
  <si>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RD$52.7835.</t>
    </r>
  </si>
  <si>
    <t>Al 31 de Diciembre 2019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</si>
  <si>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31 de diciembre de 2019.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</si>
  <si>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RD$52.9022.</t>
    </r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</si>
</sst>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(* #,##0.00_);_(* \(#,##0.00\);_(* &quot;-&quot;_);_(@_)"/>
    <numFmt numFmtId="167" formatCode="_([$€-2]* #,##0.00_);_([$€-2]* \(#,##0.00\);_([$€-2]* &quot;-&quot;??_)"/>
    <numFmt numFmtId="168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1" applyFont="1" applyFill="1"/>
    <xf numFmtId="166" fontId="11" fillId="2" borderId="0" xfId="4" applyNumberFormat="1" applyFont="1" applyFill="1" applyBorder="1" applyAlignment="1">
      <alignment horizontal="center" vertical="center" wrapText="1"/>
    </xf>
    <xf numFmtId="166" fontId="8" fillId="2" borderId="0" xfId="4" applyNumberFormat="1" applyFont="1" applyFill="1" applyBorder="1" applyAlignment="1">
      <alignment horizontal="center" vertical="center" wrapText="1"/>
    </xf>
    <xf numFmtId="10" fontId="8" fillId="4" borderId="3" xfId="3" applyNumberFormat="1" applyFont="1" applyFill="1" applyBorder="1" applyAlignment="1">
      <alignment horizontal="center" vertical="center" wrapText="1"/>
    </xf>
    <xf numFmtId="166" fontId="11" fillId="4" borderId="3" xfId="4" applyNumberFormat="1" applyFont="1" applyFill="1" applyBorder="1" applyAlignment="1">
      <alignment horizontal="center" vertical="center" wrapText="1"/>
    </xf>
    <xf numFmtId="166" fontId="11" fillId="4" borderId="1" xfId="4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vertical="center" wrapText="1"/>
    </xf>
    <xf numFmtId="10" fontId="8" fillId="4" borderId="4" xfId="3" applyNumberFormat="1" applyFont="1" applyFill="1" applyBorder="1" applyAlignment="1">
      <alignment horizontal="center" vertical="center" wrapText="1"/>
    </xf>
    <xf numFmtId="10" fontId="8" fillId="4" borderId="5" xfId="3" applyNumberFormat="1" applyFont="1" applyFill="1" applyBorder="1" applyAlignment="1">
      <alignment horizontal="center" vertical="center" wrapText="1"/>
    </xf>
    <xf numFmtId="10" fontId="11" fillId="4" borderId="4" xfId="3" applyNumberFormat="1" applyFont="1" applyFill="1" applyBorder="1" applyAlignment="1">
      <alignment horizontal="center" vertical="center" wrapText="1"/>
    </xf>
    <xf numFmtId="10" fontId="11" fillId="4" borderId="5" xfId="3" applyNumberFormat="1" applyFont="1" applyFill="1" applyBorder="1" applyAlignment="1">
      <alignment horizontal="center" vertical="center" wrapText="1"/>
    </xf>
    <xf numFmtId="10" fontId="11" fillId="4" borderId="6" xfId="3" applyNumberFormat="1" applyFont="1" applyFill="1" applyBorder="1" applyAlignment="1">
      <alignment horizontal="center" vertical="center" wrapText="1"/>
    </xf>
    <xf numFmtId="166" fontId="11" fillId="4" borderId="4" xfId="4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8" fillId="0" borderId="0" xfId="903" applyFont="1"/>
    <xf numFmtId="166" fontId="7" fillId="2" borderId="0" xfId="4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11" fillId="4" borderId="4" xfId="1" applyFont="1" applyFill="1" applyBorder="1" applyAlignment="1">
      <alignment horizontal="right" vertical="center" wrapText="1"/>
    </xf>
    <xf numFmtId="0" fontId="11" fillId="4" borderId="7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left" vertical="center" wrapText="1" indent="1"/>
    </xf>
    <xf numFmtId="0" fontId="10" fillId="0" borderId="8" xfId="1" applyFont="1" applyFill="1" applyBorder="1" applyAlignment="1">
      <alignment horizontal="justify" vertical="justify" wrapText="1"/>
    </xf>
    <xf numFmtId="4" fontId="0" fillId="0" borderId="0" xfId="0" applyNumberFormat="1" applyFont="1" applyBorder="1"/>
    <xf numFmtId="0" fontId="0" fillId="0" borderId="0" xfId="0" applyFont="1"/>
    <xf numFmtId="166" fontId="8" fillId="0" borderId="0" xfId="0" applyNumberFormat="1" applyFont="1"/>
    <xf numFmtId="4" fontId="0" fillId="0" borderId="0" xfId="0" applyNumberFormat="1"/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10" fontId="11" fillId="4" borderId="9" xfId="3" applyNumberFormat="1" applyFont="1" applyFill="1" applyBorder="1" applyAlignment="1">
      <alignment horizontal="center" vertical="center" wrapText="1"/>
    </xf>
    <xf numFmtId="10" fontId="8" fillId="4" borderId="9" xfId="3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justify" vertical="justify" wrapText="1"/>
    </xf>
    <xf numFmtId="0" fontId="0" fillId="0" borderId="0" xfId="0" applyFont="1" applyFill="1" applyAlignment="1">
      <alignment horizontal="justify" vertical="justify" wrapText="1"/>
    </xf>
    <xf numFmtId="0" fontId="11" fillId="0" borderId="0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904">
    <cellStyle name="Comma 2" xfId="5"/>
    <cellStyle name="Euro" xfId="6"/>
    <cellStyle name="Millares" xfId="903" builtinId="3"/>
    <cellStyle name="Millares 10" xfId="7"/>
    <cellStyle name="Millares 10 2" xfId="8"/>
    <cellStyle name="Millares 10 2 2" xfId="9"/>
    <cellStyle name="Millares 10 2 2 2" xfId="10"/>
    <cellStyle name="Millares 10 2 2 2 2" xfId="11"/>
    <cellStyle name="Millares 10 2 2 2 2 2" xfId="12"/>
    <cellStyle name="Millares 10 2 2 2 3" xfId="13"/>
    <cellStyle name="Millares 10 2 2 3" xfId="14"/>
    <cellStyle name="Millares 10 2 2 3 2" xfId="15"/>
    <cellStyle name="Millares 10 2 2 4" xfId="16"/>
    <cellStyle name="Millares 10 2 3" xfId="17"/>
    <cellStyle name="Millares 10 2 3 2" xfId="18"/>
    <cellStyle name="Millares 10 2 3 2 2" xfId="19"/>
    <cellStyle name="Millares 10 2 3 3" xfId="20"/>
    <cellStyle name="Millares 10 2 4" xfId="21"/>
    <cellStyle name="Millares 10 2 4 2" xfId="22"/>
    <cellStyle name="Millares 10 2 5" xfId="23"/>
    <cellStyle name="Millares 11" xfId="24"/>
    <cellStyle name="Millares 11 2" xfId="25"/>
    <cellStyle name="Millares 11 3" xfId="26"/>
    <cellStyle name="Millares 11 4" xfId="27"/>
    <cellStyle name="Millares 11 5" xfId="28"/>
    <cellStyle name="Millares 11 6" xfId="29"/>
    <cellStyle name="Millares 11 7" xfId="30"/>
    <cellStyle name="Millares 11 8" xfId="31"/>
    <cellStyle name="Millares 12" xfId="32"/>
    <cellStyle name="Millares 13" xfId="33"/>
    <cellStyle name="Millares 13 10" xfId="34"/>
    <cellStyle name="Millares 13 11" xfId="35"/>
    <cellStyle name="Millares 13 12" xfId="36"/>
    <cellStyle name="Millares 13 13" xfId="37"/>
    <cellStyle name="Millares 13 14" xfId="38"/>
    <cellStyle name="Millares 13 15" xfId="39"/>
    <cellStyle name="Millares 13 16" xfId="40"/>
    <cellStyle name="Millares 13 2" xfId="41"/>
    <cellStyle name="Millares 13 2 2" xfId="42"/>
    <cellStyle name="Millares 13 2 2 2" xfId="43"/>
    <cellStyle name="Millares 13 2 2 2 2" xfId="44"/>
    <cellStyle name="Millares 13 2 2 3" xfId="45"/>
    <cellStyle name="Millares 13 2 3" xfId="46"/>
    <cellStyle name="Millares 13 2 3 2" xfId="47"/>
    <cellStyle name="Millares 13 2 4" xfId="48"/>
    <cellStyle name="Millares 13 3" xfId="49"/>
    <cellStyle name="Millares 13 3 2" xfId="50"/>
    <cellStyle name="Millares 13 3 2 2" xfId="51"/>
    <cellStyle name="Millares 13 3 3" xfId="52"/>
    <cellStyle name="Millares 13 4" xfId="53"/>
    <cellStyle name="Millares 13 4 2" xfId="54"/>
    <cellStyle name="Millares 13 5" xfId="55"/>
    <cellStyle name="Millares 13 6" xfId="56"/>
    <cellStyle name="Millares 13 7" xfId="57"/>
    <cellStyle name="Millares 13 8" xfId="58"/>
    <cellStyle name="Millares 13 9" xfId="59"/>
    <cellStyle name="Millares 14" xfId="60"/>
    <cellStyle name="Millares 14 2" xfId="61"/>
    <cellStyle name="Millares 14 2 2" xfId="62"/>
    <cellStyle name="Millares 15" xfId="63"/>
    <cellStyle name="Millares 16" xfId="64"/>
    <cellStyle name="Millares 17" xfId="65"/>
    <cellStyle name="Millares 2" xfId="66"/>
    <cellStyle name="Millares 2 2" xfId="67"/>
    <cellStyle name="Millares 2 2 2" xfId="68"/>
    <cellStyle name="Millares 2 3" xfId="69"/>
    <cellStyle name="Millares 2 4" xfId="70"/>
    <cellStyle name="Millares 2 5" xfId="71"/>
    <cellStyle name="Millares 2 6" xfId="72"/>
    <cellStyle name="Millares 3" xfId="73"/>
    <cellStyle name="Millares 3 10" xfId="74"/>
    <cellStyle name="Millares 3 11" xfId="75"/>
    <cellStyle name="Millares 3 12" xfId="76"/>
    <cellStyle name="Millares 3 13" xfId="77"/>
    <cellStyle name="Millares 3 14" xfId="78"/>
    <cellStyle name="Millares 3 15" xfId="79"/>
    <cellStyle name="Millares 3 16" xfId="80"/>
    <cellStyle name="Millares 3 2" xfId="81"/>
    <cellStyle name="Millares 3 3" xfId="82"/>
    <cellStyle name="Millares 3 4" xfId="83"/>
    <cellStyle name="Millares 3 5" xfId="84"/>
    <cellStyle name="Millares 3 6" xfId="85"/>
    <cellStyle name="Millares 3 7" xfId="86"/>
    <cellStyle name="Millares 3 8" xfId="87"/>
    <cellStyle name="Millares 3 9" xfId="88"/>
    <cellStyle name="Millares 4" xfId="89"/>
    <cellStyle name="Millares 5" xfId="90"/>
    <cellStyle name="Millares 6" xfId="91"/>
    <cellStyle name="Millares 6 2" xfId="92"/>
    <cellStyle name="Millares 6 3" xfId="93"/>
    <cellStyle name="Millares 6 4" xfId="94"/>
    <cellStyle name="Millares 6 5" xfId="95"/>
    <cellStyle name="Millares 6 6" xfId="96"/>
    <cellStyle name="Millares 6 7" xfId="97"/>
    <cellStyle name="Millares 7" xfId="98"/>
    <cellStyle name="Millares 7 2" xfId="99"/>
    <cellStyle name="Millares 7 2 2" xfId="100"/>
    <cellStyle name="Millares 7 3" xfId="101"/>
    <cellStyle name="Millares 7 4" xfId="102"/>
    <cellStyle name="Millares 7 5" xfId="103"/>
    <cellStyle name="Millares 7 6" xfId="104"/>
    <cellStyle name="Millares 7 7" xfId="105"/>
    <cellStyle name="Millares 8" xfId="106"/>
    <cellStyle name="Millares 9" xfId="107"/>
    <cellStyle name="Moneda 2" xfId="108"/>
    <cellStyle name="Moneda 3" xfId="109"/>
    <cellStyle name="Moneda 4" xfId="110"/>
    <cellStyle name="Moneda 5" xfId="111"/>
    <cellStyle name="Moneda 6" xfId="112"/>
    <cellStyle name="Moneda 7" xfId="113"/>
    <cellStyle name="Moneda 8" xfId="114"/>
    <cellStyle name="Moneda 9" xfId="115"/>
    <cellStyle name="Normal" xfId="0" builtinId="0"/>
    <cellStyle name="Normal 10" xfId="2"/>
    <cellStyle name="Normal 10 2" xfId="116"/>
    <cellStyle name="Normal 10 2 2" xfId="117"/>
    <cellStyle name="Normal 10 2 2 2" xfId="118"/>
    <cellStyle name="Normal 10 2 2 2 2" xfId="119"/>
    <cellStyle name="Normal 10 2 2 3" xfId="120"/>
    <cellStyle name="Normal 10 2 3" xfId="121"/>
    <cellStyle name="Normal 10 2 3 2" xfId="122"/>
    <cellStyle name="Normal 10 2 4" xfId="123"/>
    <cellStyle name="Normal 10 3" xfId="124"/>
    <cellStyle name="Normal 10 3 2" xfId="125"/>
    <cellStyle name="Normal 10 3 2 2" xfId="126"/>
    <cellStyle name="Normal 10 3 3" xfId="127"/>
    <cellStyle name="Normal 10 4" xfId="128"/>
    <cellStyle name="Normal 10 4 2" xfId="129"/>
    <cellStyle name="Normal 10 5" xfId="130"/>
    <cellStyle name="Normal 11" xfId="131"/>
    <cellStyle name="Normal 11 2" xfId="132"/>
    <cellStyle name="Normal 11 2 2" xfId="133"/>
    <cellStyle name="Normal 11 2 2 2" xfId="134"/>
    <cellStyle name="Normal 11 2 2 2 2" xfId="135"/>
    <cellStyle name="Normal 11 2 2 2 2 2" xfId="136"/>
    <cellStyle name="Normal 11 2 2 2 3" xfId="137"/>
    <cellStyle name="Normal 11 2 2 3" xfId="138"/>
    <cellStyle name="Normal 11 2 2 3 2" xfId="139"/>
    <cellStyle name="Normal 11 2 2 4" xfId="140"/>
    <cellStyle name="Normal 11 2 3" xfId="141"/>
    <cellStyle name="Normal 11 2 3 2" xfId="142"/>
    <cellStyle name="Normal 11 2 3 2 2" xfId="143"/>
    <cellStyle name="Normal 11 2 3 3" xfId="144"/>
    <cellStyle name="Normal 11 2 4" xfId="145"/>
    <cellStyle name="Normal 11 2 4 2" xfId="146"/>
    <cellStyle name="Normal 11 2 5" xfId="147"/>
    <cellStyle name="Normal 11 3" xfId="148"/>
    <cellStyle name="Normal 11 3 2" xfId="149"/>
    <cellStyle name="Normal 11 3 2 2" xfId="150"/>
    <cellStyle name="Normal 11 3 2 2 2" xfId="151"/>
    <cellStyle name="Normal 11 3 2 2 2 2" xfId="152"/>
    <cellStyle name="Normal 11 3 2 2 3" xfId="153"/>
    <cellStyle name="Normal 11 3 2 3" xfId="154"/>
    <cellStyle name="Normal 11 3 2 3 2" xfId="155"/>
    <cellStyle name="Normal 11 3 2 4" xfId="156"/>
    <cellStyle name="Normal 11 3 3" xfId="157"/>
    <cellStyle name="Normal 11 3 3 2" xfId="158"/>
    <cellStyle name="Normal 11 3 3 2 2" xfId="159"/>
    <cellStyle name="Normal 11 3 3 3" xfId="160"/>
    <cellStyle name="Normal 11 3 4" xfId="161"/>
    <cellStyle name="Normal 11 3 4 2" xfId="162"/>
    <cellStyle name="Normal 11 3 5" xfId="163"/>
    <cellStyle name="Normal 11 4" xfId="164"/>
    <cellStyle name="Normal 11 4 2" xfId="165"/>
    <cellStyle name="Normal 11 4 2 2" xfId="166"/>
    <cellStyle name="Normal 11 4 2 2 2" xfId="167"/>
    <cellStyle name="Normal 11 4 2 3" xfId="168"/>
    <cellStyle name="Normal 11 4 3" xfId="169"/>
    <cellStyle name="Normal 11 4 3 2" xfId="170"/>
    <cellStyle name="Normal 11 4 4" xfId="171"/>
    <cellStyle name="Normal 11 5" xfId="172"/>
    <cellStyle name="Normal 11 5 2" xfId="173"/>
    <cellStyle name="Normal 11 5 2 2" xfId="174"/>
    <cellStyle name="Normal 11 5 3" xfId="175"/>
    <cellStyle name="Normal 11 6" xfId="176"/>
    <cellStyle name="Normal 11 6 2" xfId="177"/>
    <cellStyle name="Normal 11 7" xfId="178"/>
    <cellStyle name="Normal 12" xfId="179"/>
    <cellStyle name="Normal 12 2" xfId="180"/>
    <cellStyle name="Normal 12 2 2" xfId="181"/>
    <cellStyle name="Normal 12 2 2 2" xfId="182"/>
    <cellStyle name="Normal 12 2 2 2 2" xfId="183"/>
    <cellStyle name="Normal 12 2 2 3" xfId="184"/>
    <cellStyle name="Normal 12 2 3" xfId="185"/>
    <cellStyle name="Normal 12 2 3 2" xfId="186"/>
    <cellStyle name="Normal 12 2 4" xfId="187"/>
    <cellStyle name="Normal 12 3" xfId="188"/>
    <cellStyle name="Normal 12 3 2" xfId="189"/>
    <cellStyle name="Normal 12 3 2 2" xfId="190"/>
    <cellStyle name="Normal 12 3 3" xfId="191"/>
    <cellStyle name="Normal 12 4" xfId="192"/>
    <cellStyle name="Normal 12 4 2" xfId="193"/>
    <cellStyle name="Normal 12 5" xfId="194"/>
    <cellStyle name="Normal 13" xfId="195"/>
    <cellStyle name="Normal 13 10" xfId="196"/>
    <cellStyle name="Normal 13 11" xfId="197"/>
    <cellStyle name="Normal 13 12" xfId="198"/>
    <cellStyle name="Normal 13 13" xfId="199"/>
    <cellStyle name="Normal 13 14" xfId="200"/>
    <cellStyle name="Normal 13 15" xfId="201"/>
    <cellStyle name="Normal 13 16" xfId="202"/>
    <cellStyle name="Normal 13 2" xfId="1"/>
    <cellStyle name="Normal 13 2 2" xfId="203"/>
    <cellStyle name="Normal 13 2 2 2" xfId="204"/>
    <cellStyle name="Normal 13 2 2 2 2" xfId="205"/>
    <cellStyle name="Normal 13 2 2 3" xfId="206"/>
    <cellStyle name="Normal 13 2 3" xfId="207"/>
    <cellStyle name="Normal 13 2 3 2" xfId="208"/>
    <cellStyle name="Normal 13 2 4" xfId="209"/>
    <cellStyle name="Normal 13 2 5" xfId="210"/>
    <cellStyle name="Normal 13 3" xfId="211"/>
    <cellStyle name="Normal 13 3 2" xfId="212"/>
    <cellStyle name="Normal 13 3 2 2" xfId="213"/>
    <cellStyle name="Normal 13 3 3" xfId="214"/>
    <cellStyle name="Normal 13 4" xfId="215"/>
    <cellStyle name="Normal 13 4 2" xfId="216"/>
    <cellStyle name="Normal 13 5" xfId="217"/>
    <cellStyle name="Normal 13 6" xfId="218"/>
    <cellStyle name="Normal 13 7" xfId="219"/>
    <cellStyle name="Normal 13 8" xfId="220"/>
    <cellStyle name="Normal 13 9" xfId="221"/>
    <cellStyle name="Normal 14" xfId="222"/>
    <cellStyle name="Normal 14 2" xfId="223"/>
    <cellStyle name="Normal 14 2 2" xfId="224"/>
    <cellStyle name="Normal 14 2 2 2" xfId="225"/>
    <cellStyle name="Normal 14 2 2 2 2" xfId="226"/>
    <cellStyle name="Normal 14 2 2 3" xfId="227"/>
    <cellStyle name="Normal 14 2 3" xfId="228"/>
    <cellStyle name="Normal 14 2 3 2" xfId="229"/>
    <cellStyle name="Normal 14 2 4" xfId="230"/>
    <cellStyle name="Normal 14 3" xfId="231"/>
    <cellStyle name="Normal 14 3 2" xfId="232"/>
    <cellStyle name="Normal 14 3 2 2" xfId="233"/>
    <cellStyle name="Normal 14 3 3" xfId="234"/>
    <cellStyle name="Normal 14 4" xfId="235"/>
    <cellStyle name="Normal 14 4 2" xfId="236"/>
    <cellStyle name="Normal 14 5" xfId="237"/>
    <cellStyle name="Normal 15" xfId="238"/>
    <cellStyle name="Normal 15 2" xfId="239"/>
    <cellStyle name="Normal 15 2 2" xfId="240"/>
    <cellStyle name="Normal 15 2 2 2" xfId="241"/>
    <cellStyle name="Normal 15 2 2 2 2" xfId="242"/>
    <cellStyle name="Normal 15 2 2 3" xfId="243"/>
    <cellStyle name="Normal 15 2 3" xfId="244"/>
    <cellStyle name="Normal 15 2 3 2" xfId="245"/>
    <cellStyle name="Normal 15 2 4" xfId="246"/>
    <cellStyle name="Normal 15 3" xfId="247"/>
    <cellStyle name="Normal 15 3 2" xfId="248"/>
    <cellStyle name="Normal 15 3 2 2" xfId="249"/>
    <cellStyle name="Normal 15 3 3" xfId="250"/>
    <cellStyle name="Normal 15 4" xfId="251"/>
    <cellStyle name="Normal 15 4 2" xfId="252"/>
    <cellStyle name="Normal 15 5" xfId="253"/>
    <cellStyle name="Normal 16" xfId="254"/>
    <cellStyle name="Normal 16 2" xfId="255"/>
    <cellStyle name="Normal 16 2 2" xfId="256"/>
    <cellStyle name="Normal 16 2 2 2" xfId="257"/>
    <cellStyle name="Normal 16 2 2 2 2" xfId="258"/>
    <cellStyle name="Normal 16 2 2 3" xfId="259"/>
    <cellStyle name="Normal 16 2 3" xfId="260"/>
    <cellStyle name="Normal 16 2 3 2" xfId="261"/>
    <cellStyle name="Normal 16 2 4" xfId="262"/>
    <cellStyle name="Normal 16 3" xfId="263"/>
    <cellStyle name="Normal 16 3 2" xfId="264"/>
    <cellStyle name="Normal 16 3 2 2" xfId="265"/>
    <cellStyle name="Normal 16 3 3" xfId="266"/>
    <cellStyle name="Normal 16 4" xfId="267"/>
    <cellStyle name="Normal 16 4 2" xfId="268"/>
    <cellStyle name="Normal 16 5" xfId="269"/>
    <cellStyle name="Normal 17" xfId="270"/>
    <cellStyle name="Normal 17 2" xfId="271"/>
    <cellStyle name="Normal 18" xfId="272"/>
    <cellStyle name="Normal 18 2" xfId="273"/>
    <cellStyle name="Normal 18 2 2" xfId="274"/>
    <cellStyle name="Normal 18 2 2 2" xfId="275"/>
    <cellStyle name="Normal 18 2 3" xfId="276"/>
    <cellStyle name="Normal 18 3" xfId="277"/>
    <cellStyle name="Normal 18 3 2" xfId="278"/>
    <cellStyle name="Normal 18 4" xfId="279"/>
    <cellStyle name="Normal 18 5" xfId="280"/>
    <cellStyle name="Normal 18 5 2" xfId="281"/>
    <cellStyle name="Normal 18 6" xfId="282"/>
    <cellStyle name="Normal 18 7" xfId="283"/>
    <cellStyle name="Normal 18 8" xfId="284"/>
    <cellStyle name="Normal 19" xfId="285"/>
    <cellStyle name="Normal 19 2" xfId="286"/>
    <cellStyle name="Normal 19 2 2" xfId="287"/>
    <cellStyle name="Normal 19 2 2 2" xfId="288"/>
    <cellStyle name="Normal 19 2 3" xfId="289"/>
    <cellStyle name="Normal 19 3" xfId="290"/>
    <cellStyle name="Normal 19 3 2" xfId="291"/>
    <cellStyle name="Normal 19 4" xfId="292"/>
    <cellStyle name="Normal 2" xfId="293"/>
    <cellStyle name="Normal 2 2" xfId="294"/>
    <cellStyle name="Normal 2 2 2" xfId="295"/>
    <cellStyle name="Normal 2 2 2 2" xfId="296"/>
    <cellStyle name="Normal 2 3" xfId="4"/>
    <cellStyle name="Normal 2 3 2" xfId="297"/>
    <cellStyle name="Normal 2 4" xfId="298"/>
    <cellStyle name="Normal 2 5" xfId="299"/>
    <cellStyle name="Normal 2 6" xfId="300"/>
    <cellStyle name="Normal 2 7" xfId="301"/>
    <cellStyle name="Normal 20" xfId="302"/>
    <cellStyle name="Normal 20 2" xfId="303"/>
    <cellStyle name="Normal 20 2 2" xfId="304"/>
    <cellStyle name="Normal 20 2 2 2" xfId="305"/>
    <cellStyle name="Normal 20 2 3" xfId="306"/>
    <cellStyle name="Normal 20 3" xfId="307"/>
    <cellStyle name="Normal 20 3 2" xfId="308"/>
    <cellStyle name="Normal 20 4" xfId="309"/>
    <cellStyle name="Normal 20 5" xfId="310"/>
    <cellStyle name="Normal 20 5 2" xfId="311"/>
    <cellStyle name="Normal 20 6" xfId="312"/>
    <cellStyle name="Normal 20 7" xfId="313"/>
    <cellStyle name="Normal 20 8" xfId="314"/>
    <cellStyle name="Normal 21" xfId="315"/>
    <cellStyle name="Normal 21 2" xfId="316"/>
    <cellStyle name="Normal 21 2 2" xfId="317"/>
    <cellStyle name="Normal 21 2 2 2" xfId="318"/>
    <cellStyle name="Normal 21 2 3" xfId="319"/>
    <cellStyle name="Normal 21 3" xfId="320"/>
    <cellStyle name="Normal 21 3 2" xfId="321"/>
    <cellStyle name="Normal 21 4" xfId="322"/>
    <cellStyle name="Normal 22" xfId="323"/>
    <cellStyle name="Normal 22 2" xfId="324"/>
    <cellStyle name="Normal 22 2 2" xfId="325"/>
    <cellStyle name="Normal 22 2 2 2" xfId="326"/>
    <cellStyle name="Normal 22 2 3" xfId="327"/>
    <cellStyle name="Normal 22 3" xfId="328"/>
    <cellStyle name="Normal 22 3 2" xfId="329"/>
    <cellStyle name="Normal 22 4" xfId="330"/>
    <cellStyle name="Normal 23" xfId="331"/>
    <cellStyle name="Normal 23 2" xfId="332"/>
    <cellStyle name="Normal 23 2 2" xfId="333"/>
    <cellStyle name="Normal 23 2 2 2" xfId="334"/>
    <cellStyle name="Normal 23 2 3" xfId="335"/>
    <cellStyle name="Normal 23 3" xfId="336"/>
    <cellStyle name="Normal 23 3 2" xfId="337"/>
    <cellStyle name="Normal 23 4" xfId="338"/>
    <cellStyle name="Normal 23 5" xfId="339"/>
    <cellStyle name="Normal 23 5 2" xfId="340"/>
    <cellStyle name="Normal 23 6" xfId="341"/>
    <cellStyle name="Normal 23 7" xfId="342"/>
    <cellStyle name="Normal 23 8" xfId="343"/>
    <cellStyle name="Normal 24" xfId="344"/>
    <cellStyle name="Normal 24 2" xfId="345"/>
    <cellStyle name="Normal 24 2 2" xfId="346"/>
    <cellStyle name="Normal 24 3" xfId="347"/>
    <cellStyle name="Normal 25" xfId="348"/>
    <cellStyle name="Normal 26" xfId="349"/>
    <cellStyle name="Normal 26 2" xfId="350"/>
    <cellStyle name="Normal 26 2 2" xfId="351"/>
    <cellStyle name="Normal 26 3" xfId="352"/>
    <cellStyle name="Normal 27" xfId="353"/>
    <cellStyle name="Normal 27 2" xfId="354"/>
    <cellStyle name="Normal 28" xfId="355"/>
    <cellStyle name="Normal 29" xfId="356"/>
    <cellStyle name="Normal 29 2" xfId="357"/>
    <cellStyle name="Normal 29 2 2" xfId="358"/>
    <cellStyle name="Normal 29 3" xfId="359"/>
    <cellStyle name="Normal 29 4" xfId="360"/>
    <cellStyle name="Normal 29 5" xfId="361"/>
    <cellStyle name="Normal 3" xfId="362"/>
    <cellStyle name="Normal 3 2" xfId="363"/>
    <cellStyle name="Normal 3 3" xfId="364"/>
    <cellStyle name="Normal 3 4" xfId="365"/>
    <cellStyle name="Normal 3 5" xfId="366"/>
    <cellStyle name="Normal 3 6" xfId="367"/>
    <cellStyle name="Normal 3 7" xfId="368"/>
    <cellStyle name="Normal 30" xfId="369"/>
    <cellStyle name="Normal 30 2" xfId="370"/>
    <cellStyle name="Normal 31" xfId="371"/>
    <cellStyle name="Normal 31 2" xfId="372"/>
    <cellStyle name="Normal 32" xfId="373"/>
    <cellStyle name="Normal 33" xfId="374"/>
    <cellStyle name="Normal 33 2" xfId="375"/>
    <cellStyle name="Normal 34" xfId="376"/>
    <cellStyle name="Normal 34 2" xfId="377"/>
    <cellStyle name="Normal 35" xfId="378"/>
    <cellStyle name="Normal 36" xfId="379"/>
    <cellStyle name="Normal 36 2" xfId="380"/>
    <cellStyle name="Normal 37" xfId="381"/>
    <cellStyle name="Normal 37 2" xfId="382"/>
    <cellStyle name="Normal 38" xfId="383"/>
    <cellStyle name="Normal 39" xfId="384"/>
    <cellStyle name="Normal 39 2" xfId="385"/>
    <cellStyle name="Normal 4" xfId="386"/>
    <cellStyle name="Normal 4 10" xfId="387"/>
    <cellStyle name="Normal 4 10 2" xfId="388"/>
    <cellStyle name="Normal 4 11" xfId="389"/>
    <cellStyle name="Normal 4 12" xfId="390"/>
    <cellStyle name="Normal 4 12 2" xfId="391"/>
    <cellStyle name="Normal 4 13" xfId="392"/>
    <cellStyle name="Normal 4 14" xfId="393"/>
    <cellStyle name="Normal 4 15" xfId="394"/>
    <cellStyle name="Normal 4 2" xfId="395"/>
    <cellStyle name="Normal 4 2 2" xfId="396"/>
    <cellStyle name="Normal 4 2 2 2" xfId="397"/>
    <cellStyle name="Normal 4 2 2 2 2" xfId="398"/>
    <cellStyle name="Normal 4 2 2 2 2 2" xfId="399"/>
    <cellStyle name="Normal 4 2 2 2 3" xfId="400"/>
    <cellStyle name="Normal 4 2 2 3" xfId="401"/>
    <cellStyle name="Normal 4 2 2 3 2" xfId="402"/>
    <cellStyle name="Normal 4 2 2 4" xfId="403"/>
    <cellStyle name="Normal 4 2 3" xfId="404"/>
    <cellStyle name="Normal 4 2 3 2" xfId="405"/>
    <cellStyle name="Normal 4 2 3 2 2" xfId="406"/>
    <cellStyle name="Normal 4 2 3 3" xfId="407"/>
    <cellStyle name="Normal 4 2 4" xfId="408"/>
    <cellStyle name="Normal 4 2 4 2" xfId="409"/>
    <cellStyle name="Normal 4 2 5" xfId="410"/>
    <cellStyle name="Normal 4 3" xfId="411"/>
    <cellStyle name="Normal 4 3 2" xfId="412"/>
    <cellStyle name="Normal 4 3 2 2" xfId="413"/>
    <cellStyle name="Normal 4 3 2 2 2" xfId="414"/>
    <cellStyle name="Normal 4 3 2 2 2 2" xfId="415"/>
    <cellStyle name="Normal 4 3 2 2 3" xfId="416"/>
    <cellStyle name="Normal 4 3 2 3" xfId="417"/>
    <cellStyle name="Normal 4 3 2 3 2" xfId="418"/>
    <cellStyle name="Normal 4 3 2 4" xfId="419"/>
    <cellStyle name="Normal 4 3 3" xfId="420"/>
    <cellStyle name="Normal 4 3 3 2" xfId="421"/>
    <cellStyle name="Normal 4 3 3 2 2" xfId="422"/>
    <cellStyle name="Normal 4 3 3 3" xfId="423"/>
    <cellStyle name="Normal 4 3 4" xfId="424"/>
    <cellStyle name="Normal 4 3 4 2" xfId="425"/>
    <cellStyle name="Normal 4 3 5" xfId="426"/>
    <cellStyle name="Normal 4 4" xfId="427"/>
    <cellStyle name="Normal 4 4 2" xfId="428"/>
    <cellStyle name="Normal 4 4 2 2" xfId="429"/>
    <cellStyle name="Normal 4 4 2 2 2" xfId="430"/>
    <cellStyle name="Normal 4 4 2 2 2 2" xfId="431"/>
    <cellStyle name="Normal 4 4 2 2 3" xfId="432"/>
    <cellStyle name="Normal 4 4 2 3" xfId="433"/>
    <cellStyle name="Normal 4 4 2 3 2" xfId="434"/>
    <cellStyle name="Normal 4 4 2 4" xfId="435"/>
    <cellStyle name="Normal 4 4 3" xfId="436"/>
    <cellStyle name="Normal 4 4 3 2" xfId="437"/>
    <cellStyle name="Normal 4 4 3 2 2" xfId="438"/>
    <cellStyle name="Normal 4 4 3 3" xfId="439"/>
    <cellStyle name="Normal 4 4 4" xfId="440"/>
    <cellStyle name="Normal 4 4 4 2" xfId="441"/>
    <cellStyle name="Normal 4 4 5" xfId="442"/>
    <cellStyle name="Normal 4 5" xfId="443"/>
    <cellStyle name="Normal 4 5 2" xfId="444"/>
    <cellStyle name="Normal 4 5 2 2" xfId="445"/>
    <cellStyle name="Normal 4 5 2 2 2" xfId="446"/>
    <cellStyle name="Normal 4 5 2 2 2 2" xfId="447"/>
    <cellStyle name="Normal 4 5 2 2 3" xfId="448"/>
    <cellStyle name="Normal 4 5 2 3" xfId="449"/>
    <cellStyle name="Normal 4 5 2 3 2" xfId="450"/>
    <cellStyle name="Normal 4 5 2 4" xfId="451"/>
    <cellStyle name="Normal 4 5 3" xfId="452"/>
    <cellStyle name="Normal 4 5 3 2" xfId="453"/>
    <cellStyle name="Normal 4 5 3 2 2" xfId="454"/>
    <cellStyle name="Normal 4 5 3 3" xfId="455"/>
    <cellStyle name="Normal 4 5 4" xfId="456"/>
    <cellStyle name="Normal 4 5 4 2" xfId="457"/>
    <cellStyle name="Normal 4 5 5" xfId="458"/>
    <cellStyle name="Normal 4 6" xfId="459"/>
    <cellStyle name="Normal 4 6 2" xfId="460"/>
    <cellStyle name="Normal 4 6 2 2" xfId="461"/>
    <cellStyle name="Normal 4 6 2 2 2" xfId="462"/>
    <cellStyle name="Normal 4 6 2 2 2 2" xfId="463"/>
    <cellStyle name="Normal 4 6 2 2 3" xfId="464"/>
    <cellStyle name="Normal 4 6 2 3" xfId="465"/>
    <cellStyle name="Normal 4 6 2 3 2" xfId="466"/>
    <cellStyle name="Normal 4 6 2 4" xfId="467"/>
    <cellStyle name="Normal 4 6 3" xfId="468"/>
    <cellStyle name="Normal 4 6 3 2" xfId="469"/>
    <cellStyle name="Normal 4 6 3 2 2" xfId="470"/>
    <cellStyle name="Normal 4 6 3 3" xfId="471"/>
    <cellStyle name="Normal 4 6 4" xfId="472"/>
    <cellStyle name="Normal 4 6 4 2" xfId="473"/>
    <cellStyle name="Normal 4 6 5" xfId="474"/>
    <cellStyle name="Normal 4 7" xfId="475"/>
    <cellStyle name="Normal 4 7 2" xfId="476"/>
    <cellStyle name="Normal 4 7 2 2" xfId="477"/>
    <cellStyle name="Normal 4 7 2 2 2" xfId="478"/>
    <cellStyle name="Normal 4 7 2 2 2 2" xfId="479"/>
    <cellStyle name="Normal 4 7 2 2 3" xfId="480"/>
    <cellStyle name="Normal 4 7 2 3" xfId="481"/>
    <cellStyle name="Normal 4 7 2 3 2" xfId="482"/>
    <cellStyle name="Normal 4 7 2 4" xfId="483"/>
    <cellStyle name="Normal 4 7 3" xfId="484"/>
    <cellStyle name="Normal 4 7 3 2" xfId="485"/>
    <cellStyle name="Normal 4 7 3 2 2" xfId="486"/>
    <cellStyle name="Normal 4 7 3 3" xfId="487"/>
    <cellStyle name="Normal 4 7 4" xfId="488"/>
    <cellStyle name="Normal 4 7 4 2" xfId="489"/>
    <cellStyle name="Normal 4 7 5" xfId="490"/>
    <cellStyle name="Normal 4 8" xfId="491"/>
    <cellStyle name="Normal 4 8 2" xfId="492"/>
    <cellStyle name="Normal 4 8 2 2" xfId="493"/>
    <cellStyle name="Normal 4 8 2 2 2" xfId="494"/>
    <cellStyle name="Normal 4 8 2 3" xfId="495"/>
    <cellStyle name="Normal 4 8 3" xfId="496"/>
    <cellStyle name="Normal 4 8 3 2" xfId="497"/>
    <cellStyle name="Normal 4 8 4" xfId="498"/>
    <cellStyle name="Normal 4 9" xfId="499"/>
    <cellStyle name="Normal 4 9 2" xfId="500"/>
    <cellStyle name="Normal 4 9 2 2" xfId="501"/>
    <cellStyle name="Normal 4 9 2 2 2" xfId="502"/>
    <cellStyle name="Normal 4 9 2 2 3" xfId="503"/>
    <cellStyle name="Normal 4 9 2 2 3 2" xfId="504"/>
    <cellStyle name="Normal 4 9 2 2 3 2 2" xfId="505"/>
    <cellStyle name="Normal 4 9 2 2 3 2 2 2" xfId="506"/>
    <cellStyle name="Normal 4 9 2 2 3 2 2 2 2" xfId="507"/>
    <cellStyle name="Normal 4 9 2 2 3 2 2 2 2 2" xfId="508"/>
    <cellStyle name="Normal 4 9 2 2 3 2 2 2 2 2 2" xfId="509"/>
    <cellStyle name="Normal 4 9 2 2 3 2 2 2 2 2 2 2" xfId="510"/>
    <cellStyle name="Normal 4 9 2 2 3 2 2 2 2 2 2 2 2" xfId="511"/>
    <cellStyle name="Normal 4 9 2 3" xfId="512"/>
    <cellStyle name="Normal 4 9 3" xfId="513"/>
    <cellStyle name="Normal 40" xfId="514"/>
    <cellStyle name="Normal 40 2" xfId="515"/>
    <cellStyle name="Normal 41" xfId="516"/>
    <cellStyle name="Normal 41 2" xfId="517"/>
    <cellStyle name="Normal 42" xfId="518"/>
    <cellStyle name="Normal 42 2" xfId="519"/>
    <cellStyle name="Normal 43" xfId="520"/>
    <cellStyle name="Normal 43 2" xfId="521"/>
    <cellStyle name="Normal 44" xfId="522"/>
    <cellStyle name="Normal 44 2" xfId="523"/>
    <cellStyle name="Normal 45" xfId="524"/>
    <cellStyle name="Normal 45 2" xfId="525"/>
    <cellStyle name="Normal 46" xfId="526"/>
    <cellStyle name="Normal 46 2" xfId="527"/>
    <cellStyle name="Normal 47" xfId="528"/>
    <cellStyle name="Normal 47 2" xfId="529"/>
    <cellStyle name="Normal 48" xfId="530"/>
    <cellStyle name="Normal 48 2" xfId="531"/>
    <cellStyle name="Normal 49" xfId="532"/>
    <cellStyle name="Normal 49 2" xfId="533"/>
    <cellStyle name="Normal 5" xfId="534"/>
    <cellStyle name="Normal 5 10" xfId="535"/>
    <cellStyle name="Normal 5 10 2" xfId="536"/>
    <cellStyle name="Normal 5 11" xfId="537"/>
    <cellStyle name="Normal 5 2" xfId="538"/>
    <cellStyle name="Normal 5 3" xfId="539"/>
    <cellStyle name="Normal 5 4" xfId="540"/>
    <cellStyle name="Normal 5 5" xfId="541"/>
    <cellStyle name="Normal 5 6" xfId="542"/>
    <cellStyle name="Normal 5 7" xfId="543"/>
    <cellStyle name="Normal 5 7 2" xfId="544"/>
    <cellStyle name="Normal 5 8" xfId="545"/>
    <cellStyle name="Normal 5 8 2" xfId="546"/>
    <cellStyle name="Normal 5 8 2 2" xfId="547"/>
    <cellStyle name="Normal 5 8 2 2 2" xfId="548"/>
    <cellStyle name="Normal 5 8 2 3" xfId="549"/>
    <cellStyle name="Normal 5 8 3" xfId="550"/>
    <cellStyle name="Normal 5 8 3 2" xfId="551"/>
    <cellStyle name="Normal 5 8 4" xfId="552"/>
    <cellStyle name="Normal 5 9" xfId="553"/>
    <cellStyle name="Normal 5 9 2" xfId="554"/>
    <cellStyle name="Normal 5 9 2 2" xfId="555"/>
    <cellStyle name="Normal 5 9 3" xfId="556"/>
    <cellStyle name="Normal 50" xfId="557"/>
    <cellStyle name="Normal 51" xfId="558"/>
    <cellStyle name="Normal 51 2" xfId="559"/>
    <cellStyle name="Normal 52" xfId="560"/>
    <cellStyle name="Normal 52 2" xfId="561"/>
    <cellStyle name="Normal 53" xfId="562"/>
    <cellStyle name="Normal 53 2" xfId="563"/>
    <cellStyle name="Normal 54" xfId="564"/>
    <cellStyle name="Normal 54 2" xfId="565"/>
    <cellStyle name="Normal 55" xfId="566"/>
    <cellStyle name="Normal 55 2" xfId="567"/>
    <cellStyle name="Normal 56" xfId="568"/>
    <cellStyle name="Normal 57" xfId="569"/>
    <cellStyle name="Normal 58" xfId="570"/>
    <cellStyle name="Normal 59" xfId="571"/>
    <cellStyle name="Normal 6" xfId="572"/>
    <cellStyle name="Normal 6 10" xfId="573"/>
    <cellStyle name="Normal 6 10 2" xfId="574"/>
    <cellStyle name="Normal 6 11" xfId="575"/>
    <cellStyle name="Normal 6 12" xfId="576"/>
    <cellStyle name="Normal 6 13" xfId="577"/>
    <cellStyle name="Normal 6 14" xfId="578"/>
    <cellStyle name="Normal 6 15" xfId="579"/>
    <cellStyle name="Normal 6 2" xfId="580"/>
    <cellStyle name="Normal 6 2 2" xfId="581"/>
    <cellStyle name="Normal 6 2 2 2" xfId="582"/>
    <cellStyle name="Normal 6 2 2 2 2" xfId="583"/>
    <cellStyle name="Normal 6 2 2 2 2 2" xfId="584"/>
    <cellStyle name="Normal 6 2 2 2 3" xfId="585"/>
    <cellStyle name="Normal 6 2 2 3" xfId="586"/>
    <cellStyle name="Normal 6 2 2 3 2" xfId="587"/>
    <cellStyle name="Normal 6 2 2 4" xfId="588"/>
    <cellStyle name="Normal 6 2 3" xfId="589"/>
    <cellStyle name="Normal 6 2 3 2" xfId="590"/>
    <cellStyle name="Normal 6 2 3 2 2" xfId="591"/>
    <cellStyle name="Normal 6 2 3 3" xfId="592"/>
    <cellStyle name="Normal 6 2 4" xfId="593"/>
    <cellStyle name="Normal 6 2 4 2" xfId="594"/>
    <cellStyle name="Normal 6 2 5" xfId="595"/>
    <cellStyle name="Normal 6 3" xfId="596"/>
    <cellStyle name="Normal 6 3 2" xfId="597"/>
    <cellStyle name="Normal 6 3 2 2" xfId="598"/>
    <cellStyle name="Normal 6 3 2 2 2" xfId="599"/>
    <cellStyle name="Normal 6 3 2 2 2 2" xfId="600"/>
    <cellStyle name="Normal 6 3 2 2 3" xfId="601"/>
    <cellStyle name="Normal 6 3 2 3" xfId="602"/>
    <cellStyle name="Normal 6 3 2 3 2" xfId="603"/>
    <cellStyle name="Normal 6 3 2 4" xfId="604"/>
    <cellStyle name="Normal 6 3 3" xfId="605"/>
    <cellStyle name="Normal 6 3 3 2" xfId="606"/>
    <cellStyle name="Normal 6 3 3 2 2" xfId="607"/>
    <cellStyle name="Normal 6 3 3 3" xfId="608"/>
    <cellStyle name="Normal 6 3 4" xfId="609"/>
    <cellStyle name="Normal 6 3 4 2" xfId="610"/>
    <cellStyle name="Normal 6 3 5" xfId="611"/>
    <cellStyle name="Normal 6 4" xfId="612"/>
    <cellStyle name="Normal 6 4 2" xfId="613"/>
    <cellStyle name="Normal 6 4 2 2" xfId="614"/>
    <cellStyle name="Normal 6 4 2 2 2" xfId="615"/>
    <cellStyle name="Normal 6 4 2 2 2 2" xfId="616"/>
    <cellStyle name="Normal 6 4 2 2 3" xfId="617"/>
    <cellStyle name="Normal 6 4 2 3" xfId="618"/>
    <cellStyle name="Normal 6 4 2 3 2" xfId="619"/>
    <cellStyle name="Normal 6 4 2 4" xfId="620"/>
    <cellStyle name="Normal 6 4 3" xfId="621"/>
    <cellStyle name="Normal 6 4 3 2" xfId="622"/>
    <cellStyle name="Normal 6 4 3 2 2" xfId="623"/>
    <cellStyle name="Normal 6 4 3 3" xfId="624"/>
    <cellStyle name="Normal 6 4 4" xfId="625"/>
    <cellStyle name="Normal 6 4 4 2" xfId="626"/>
    <cellStyle name="Normal 6 4 5" xfId="627"/>
    <cellStyle name="Normal 6 5" xfId="628"/>
    <cellStyle name="Normal 6 5 2" xfId="629"/>
    <cellStyle name="Normal 6 5 2 2" xfId="630"/>
    <cellStyle name="Normal 6 5 2 2 2" xfId="631"/>
    <cellStyle name="Normal 6 5 2 2 2 2" xfId="632"/>
    <cellStyle name="Normal 6 5 2 2 3" xfId="633"/>
    <cellStyle name="Normal 6 5 2 3" xfId="634"/>
    <cellStyle name="Normal 6 5 2 3 2" xfId="635"/>
    <cellStyle name="Normal 6 5 2 4" xfId="636"/>
    <cellStyle name="Normal 6 5 3" xfId="637"/>
    <cellStyle name="Normal 6 5 3 2" xfId="638"/>
    <cellStyle name="Normal 6 5 3 2 2" xfId="639"/>
    <cellStyle name="Normal 6 5 3 3" xfId="640"/>
    <cellStyle name="Normal 6 5 4" xfId="641"/>
    <cellStyle name="Normal 6 5 4 2" xfId="642"/>
    <cellStyle name="Normal 6 5 5" xfId="643"/>
    <cellStyle name="Normal 6 6" xfId="644"/>
    <cellStyle name="Normal 6 6 2" xfId="645"/>
    <cellStyle name="Normal 6 6 2 2" xfId="646"/>
    <cellStyle name="Normal 6 6 2 2 2" xfId="647"/>
    <cellStyle name="Normal 6 6 2 2 2 2" xfId="648"/>
    <cellStyle name="Normal 6 6 2 2 3" xfId="649"/>
    <cellStyle name="Normal 6 6 2 3" xfId="650"/>
    <cellStyle name="Normal 6 6 2 3 2" xfId="651"/>
    <cellStyle name="Normal 6 6 2 4" xfId="652"/>
    <cellStyle name="Normal 6 6 3" xfId="653"/>
    <cellStyle name="Normal 6 6 3 2" xfId="654"/>
    <cellStyle name="Normal 6 6 3 2 2" xfId="655"/>
    <cellStyle name="Normal 6 6 3 3" xfId="656"/>
    <cellStyle name="Normal 6 6 4" xfId="657"/>
    <cellStyle name="Normal 6 6 4 2" xfId="658"/>
    <cellStyle name="Normal 6 6 5" xfId="659"/>
    <cellStyle name="Normal 6 7" xfId="660"/>
    <cellStyle name="Normal 6 7 2" xfId="661"/>
    <cellStyle name="Normal 6 7 2 2" xfId="662"/>
    <cellStyle name="Normal 6 7 2 2 2" xfId="663"/>
    <cellStyle name="Normal 6 7 2 2 2 2" xfId="664"/>
    <cellStyle name="Normal 6 7 2 2 3" xfId="665"/>
    <cellStyle name="Normal 6 7 2 3" xfId="666"/>
    <cellStyle name="Normal 6 7 2 3 2" xfId="667"/>
    <cellStyle name="Normal 6 7 2 4" xfId="668"/>
    <cellStyle name="Normal 6 7 3" xfId="669"/>
    <cellStyle name="Normal 6 7 3 2" xfId="670"/>
    <cellStyle name="Normal 6 7 3 2 2" xfId="671"/>
    <cellStyle name="Normal 6 7 3 3" xfId="672"/>
    <cellStyle name="Normal 6 7 4" xfId="673"/>
    <cellStyle name="Normal 6 7 4 2" xfId="674"/>
    <cellStyle name="Normal 6 7 5" xfId="675"/>
    <cellStyle name="Normal 6 8" xfId="676"/>
    <cellStyle name="Normal 6 8 2" xfId="677"/>
    <cellStyle name="Normal 6 8 2 2" xfId="678"/>
    <cellStyle name="Normal 6 8 2 2 2" xfId="679"/>
    <cellStyle name="Normal 6 8 2 3" xfId="680"/>
    <cellStyle name="Normal 6 8 3" xfId="681"/>
    <cellStyle name="Normal 6 8 3 2" xfId="682"/>
    <cellStyle name="Normal 6 8 4" xfId="683"/>
    <cellStyle name="Normal 6 9" xfId="684"/>
    <cellStyle name="Normal 6 9 2" xfId="685"/>
    <cellStyle name="Normal 6 9 2 2" xfId="686"/>
    <cellStyle name="Normal 6 9 3" xfId="687"/>
    <cellStyle name="Normal 60" xfId="688"/>
    <cellStyle name="Normal 61" xfId="689"/>
    <cellStyle name="Normal 7" xfId="690"/>
    <cellStyle name="Normal 7 2" xfId="691"/>
    <cellStyle name="Normal 7 3" xfId="692"/>
    <cellStyle name="Normal 8" xfId="693"/>
    <cellStyle name="Normal 8 2" xfId="694"/>
    <cellStyle name="Normal 8 3" xfId="695"/>
    <cellStyle name="Normal 8 4" xfId="696"/>
    <cellStyle name="Normal 9" xfId="697"/>
    <cellStyle name="Normal 9 2" xfId="698"/>
    <cellStyle name="Normal 9 2 2" xfId="699"/>
    <cellStyle name="Normal 9 2 2 2" xfId="700"/>
    <cellStyle name="Normal 9 2 2 2 2" xfId="701"/>
    <cellStyle name="Normal 9 2 2 2 2 2" xfId="702"/>
    <cellStyle name="Normal 9 2 2 2 3" xfId="703"/>
    <cellStyle name="Normal 9 2 2 3" xfId="704"/>
    <cellStyle name="Normal 9 2 2 3 2" xfId="705"/>
    <cellStyle name="Normal 9 2 2 4" xfId="706"/>
    <cellStyle name="Normal 9 2 3" xfId="707"/>
    <cellStyle name="Normal 9 2 3 2" xfId="708"/>
    <cellStyle name="Normal 9 2 3 2 2" xfId="709"/>
    <cellStyle name="Normal 9 2 3 3" xfId="710"/>
    <cellStyle name="Normal 9 2 4" xfId="711"/>
    <cellStyle name="Normal 9 2 4 2" xfId="712"/>
    <cellStyle name="Normal 9 2 5" xfId="713"/>
    <cellStyle name="Normal 9 3" xfId="714"/>
    <cellStyle name="Normal 9 3 2" xfId="715"/>
    <cellStyle name="Normal 9 3 2 2" xfId="716"/>
    <cellStyle name="Normal 9 3 2 2 2" xfId="717"/>
    <cellStyle name="Normal 9 3 2 3" xfId="718"/>
    <cellStyle name="Normal 9 3 3" xfId="719"/>
    <cellStyle name="Normal 9 3 3 2" xfId="720"/>
    <cellStyle name="Normal 9 3 4" xfId="721"/>
    <cellStyle name="Normal 9 4" xfId="722"/>
    <cellStyle name="Normal 9 4 2" xfId="723"/>
    <cellStyle name="Normal 9 4 2 2" xfId="724"/>
    <cellStyle name="Normal 9 4 3" xfId="725"/>
    <cellStyle name="Normal 9 5" xfId="726"/>
    <cellStyle name="Normal 9 5 2" xfId="727"/>
    <cellStyle name="Normal 9 6" xfId="728"/>
    <cellStyle name="Porcentaje 2" xfId="729"/>
    <cellStyle name="Porcentaje 3" xfId="730"/>
    <cellStyle name="Porcentaje 4" xfId="731"/>
    <cellStyle name="Porcentaje 5" xfId="732"/>
    <cellStyle name="Porcentual 2" xfId="733"/>
    <cellStyle name="Porcentual 2 2" xfId="734"/>
    <cellStyle name="Porcentual 2 3" xfId="3"/>
    <cellStyle name="Porcentual 2 3 2" xfId="735"/>
    <cellStyle name="Porcentual 2 4" xfId="736"/>
    <cellStyle name="Porcentual 2 5" xfId="737"/>
    <cellStyle name="Porcentual 2 6" xfId="738"/>
    <cellStyle name="Porcentual 3" xfId="739"/>
    <cellStyle name="Porcentual 3 2" xfId="740"/>
    <cellStyle name="Porcentual 3 3" xfId="741"/>
    <cellStyle name="Porcentual 3 4" xfId="742"/>
    <cellStyle name="Porcentual 3 5" xfId="743"/>
    <cellStyle name="Porcentual 3 6" xfId="744"/>
    <cellStyle name="Porcentual 3 7" xfId="745"/>
    <cellStyle name="Porcentual 4" xfId="746"/>
    <cellStyle name="Porcentual 4 2" xfId="747"/>
    <cellStyle name="Porcentual 4 3" xfId="748"/>
    <cellStyle name="Porcentual 4 4" xfId="749"/>
    <cellStyle name="Porcentual 4 5" xfId="750"/>
    <cellStyle name="Porcentual 4 6" xfId="751"/>
    <cellStyle name="Porcentual 4 7" xfId="752"/>
    <cellStyle name="Porcentual 5" xfId="753"/>
    <cellStyle name="Porcentual 5 10" xfId="754"/>
    <cellStyle name="Porcentual 5 10 2" xfId="755"/>
    <cellStyle name="Porcentual 5 11" xfId="756"/>
    <cellStyle name="Porcentual 5 12" xfId="757"/>
    <cellStyle name="Porcentual 5 13" xfId="758"/>
    <cellStyle name="Porcentual 5 14" xfId="759"/>
    <cellStyle name="Porcentual 5 15" xfId="760"/>
    <cellStyle name="Porcentual 5 2" xfId="761"/>
    <cellStyle name="Porcentual 5 2 2" xfId="762"/>
    <cellStyle name="Porcentual 5 2 2 2" xfId="763"/>
    <cellStyle name="Porcentual 5 2 2 2 2" xfId="764"/>
    <cellStyle name="Porcentual 5 2 2 2 2 2" xfId="765"/>
    <cellStyle name="Porcentual 5 2 2 2 3" xfId="766"/>
    <cellStyle name="Porcentual 5 2 2 3" xfId="767"/>
    <cellStyle name="Porcentual 5 2 2 3 2" xfId="768"/>
    <cellStyle name="Porcentual 5 2 2 4" xfId="769"/>
    <cellStyle name="Porcentual 5 2 3" xfId="770"/>
    <cellStyle name="Porcentual 5 2 3 2" xfId="771"/>
    <cellStyle name="Porcentual 5 2 3 2 2" xfId="772"/>
    <cellStyle name="Porcentual 5 2 3 3" xfId="773"/>
    <cellStyle name="Porcentual 5 2 4" xfId="774"/>
    <cellStyle name="Porcentual 5 2 4 2" xfId="775"/>
    <cellStyle name="Porcentual 5 2 5" xfId="776"/>
    <cellStyle name="Porcentual 5 3" xfId="777"/>
    <cellStyle name="Porcentual 5 3 2" xfId="778"/>
    <cellStyle name="Porcentual 5 3 2 2" xfId="779"/>
    <cellStyle name="Porcentual 5 3 2 2 2" xfId="780"/>
    <cellStyle name="Porcentual 5 3 2 2 2 2" xfId="781"/>
    <cellStyle name="Porcentual 5 3 2 2 3" xfId="782"/>
    <cellStyle name="Porcentual 5 3 2 3" xfId="783"/>
    <cellStyle name="Porcentual 5 3 2 3 2" xfId="784"/>
    <cellStyle name="Porcentual 5 3 2 4" xfId="785"/>
    <cellStyle name="Porcentual 5 3 3" xfId="786"/>
    <cellStyle name="Porcentual 5 3 3 2" xfId="787"/>
    <cellStyle name="Porcentual 5 3 3 2 2" xfId="788"/>
    <cellStyle name="Porcentual 5 3 3 3" xfId="789"/>
    <cellStyle name="Porcentual 5 3 4" xfId="790"/>
    <cellStyle name="Porcentual 5 3 4 2" xfId="791"/>
    <cellStyle name="Porcentual 5 3 5" xfId="792"/>
    <cellStyle name="Porcentual 5 4" xfId="793"/>
    <cellStyle name="Porcentual 5 4 2" xfId="794"/>
    <cellStyle name="Porcentual 5 4 2 2" xfId="795"/>
    <cellStyle name="Porcentual 5 4 2 2 2" xfId="796"/>
    <cellStyle name="Porcentual 5 4 2 2 2 2" xfId="797"/>
    <cellStyle name="Porcentual 5 4 2 2 3" xfId="798"/>
    <cellStyle name="Porcentual 5 4 2 3" xfId="799"/>
    <cellStyle name="Porcentual 5 4 2 3 2" xfId="800"/>
    <cellStyle name="Porcentual 5 4 2 4" xfId="801"/>
    <cellStyle name="Porcentual 5 4 3" xfId="802"/>
    <cellStyle name="Porcentual 5 4 3 2" xfId="803"/>
    <cellStyle name="Porcentual 5 4 3 2 2" xfId="804"/>
    <cellStyle name="Porcentual 5 4 3 3" xfId="805"/>
    <cellStyle name="Porcentual 5 4 4" xfId="806"/>
    <cellStyle name="Porcentual 5 4 4 2" xfId="807"/>
    <cellStyle name="Porcentual 5 4 5" xfId="808"/>
    <cellStyle name="Porcentual 5 5" xfId="809"/>
    <cellStyle name="Porcentual 5 5 2" xfId="810"/>
    <cellStyle name="Porcentual 5 5 2 2" xfId="811"/>
    <cellStyle name="Porcentual 5 5 2 2 2" xfId="812"/>
    <cellStyle name="Porcentual 5 5 2 2 2 2" xfId="813"/>
    <cellStyle name="Porcentual 5 5 2 2 3" xfId="814"/>
    <cellStyle name="Porcentual 5 5 2 3" xfId="815"/>
    <cellStyle name="Porcentual 5 5 2 3 2" xfId="816"/>
    <cellStyle name="Porcentual 5 5 2 4" xfId="817"/>
    <cellStyle name="Porcentual 5 5 3" xfId="818"/>
    <cellStyle name="Porcentual 5 5 3 2" xfId="819"/>
    <cellStyle name="Porcentual 5 5 3 2 2" xfId="820"/>
    <cellStyle name="Porcentual 5 5 3 3" xfId="821"/>
    <cellStyle name="Porcentual 5 5 4" xfId="822"/>
    <cellStyle name="Porcentual 5 5 4 2" xfId="823"/>
    <cellStyle name="Porcentual 5 5 5" xfId="824"/>
    <cellStyle name="Porcentual 5 6" xfId="825"/>
    <cellStyle name="Porcentual 5 6 2" xfId="826"/>
    <cellStyle name="Porcentual 5 6 2 2" xfId="827"/>
    <cellStyle name="Porcentual 5 6 2 2 2" xfId="828"/>
    <cellStyle name="Porcentual 5 6 2 2 2 2" xfId="829"/>
    <cellStyle name="Porcentual 5 6 2 2 3" xfId="830"/>
    <cellStyle name="Porcentual 5 6 2 3" xfId="831"/>
    <cellStyle name="Porcentual 5 6 2 3 2" xfId="832"/>
    <cellStyle name="Porcentual 5 6 2 4" xfId="833"/>
    <cellStyle name="Porcentual 5 6 3" xfId="834"/>
    <cellStyle name="Porcentual 5 6 3 2" xfId="835"/>
    <cellStyle name="Porcentual 5 6 3 2 2" xfId="836"/>
    <cellStyle name="Porcentual 5 6 3 3" xfId="837"/>
    <cellStyle name="Porcentual 5 6 4" xfId="838"/>
    <cellStyle name="Porcentual 5 6 4 2" xfId="839"/>
    <cellStyle name="Porcentual 5 6 5" xfId="840"/>
    <cellStyle name="Porcentual 5 7" xfId="841"/>
    <cellStyle name="Porcentual 5 7 2" xfId="842"/>
    <cellStyle name="Porcentual 5 7 2 2" xfId="843"/>
    <cellStyle name="Porcentual 5 7 2 2 2" xfId="844"/>
    <cellStyle name="Porcentual 5 7 2 2 2 2" xfId="845"/>
    <cellStyle name="Porcentual 5 7 2 2 3" xfId="846"/>
    <cellStyle name="Porcentual 5 7 2 3" xfId="847"/>
    <cellStyle name="Porcentual 5 7 2 3 2" xfId="848"/>
    <cellStyle name="Porcentual 5 7 2 4" xfId="849"/>
    <cellStyle name="Porcentual 5 7 3" xfId="850"/>
    <cellStyle name="Porcentual 5 7 3 2" xfId="851"/>
    <cellStyle name="Porcentual 5 7 3 2 2" xfId="852"/>
    <cellStyle name="Porcentual 5 7 3 3" xfId="853"/>
    <cellStyle name="Porcentual 5 7 4" xfId="854"/>
    <cellStyle name="Porcentual 5 7 4 2" xfId="855"/>
    <cellStyle name="Porcentual 5 7 5" xfId="856"/>
    <cellStyle name="Porcentual 5 8" xfId="857"/>
    <cellStyle name="Porcentual 5 8 2" xfId="858"/>
    <cellStyle name="Porcentual 5 8 2 2" xfId="859"/>
    <cellStyle name="Porcentual 5 8 2 2 2" xfId="860"/>
    <cellStyle name="Porcentual 5 8 2 3" xfId="861"/>
    <cellStyle name="Porcentual 5 8 3" xfId="862"/>
    <cellStyle name="Porcentual 5 8 3 2" xfId="863"/>
    <cellStyle name="Porcentual 5 8 4" xfId="864"/>
    <cellStyle name="Porcentual 5 9" xfId="865"/>
    <cellStyle name="Porcentual 5 9 2" xfId="866"/>
    <cellStyle name="Porcentual 5 9 2 2" xfId="867"/>
    <cellStyle name="Porcentual 5 9 3" xfId="868"/>
    <cellStyle name="Porcentual 6" xfId="869"/>
    <cellStyle name="Porcentual 6 2" xfId="870"/>
    <cellStyle name="Porcentual 6 2 2" xfId="871"/>
    <cellStyle name="Porcentual 6 2 2 2" xfId="872"/>
    <cellStyle name="Porcentual 6 2 2 2 2" xfId="873"/>
    <cellStyle name="Porcentual 6 2 2 2 3" xfId="874"/>
    <cellStyle name="Porcentual 6 2 2 2 3 2" xfId="875"/>
    <cellStyle name="Porcentual 6 2 2 2 3 2 2" xfId="876"/>
    <cellStyle name="Porcentual 6 2 2 2 3 2 2 2" xfId="877"/>
    <cellStyle name="Porcentual 6 2 2 2 3 2 2 2 2" xfId="878"/>
    <cellStyle name="Porcentual 6 2 2 2 3 2 2 2 2 2" xfId="879"/>
    <cellStyle name="Porcentual 6 2 2 2 3 2 2 2 2 2 2" xfId="880"/>
    <cellStyle name="Porcentual 6 2 2 2 3 2 2 2 2 2 2 2" xfId="881"/>
    <cellStyle name="Porcentual 6 2 2 2 3 2 2 2 2 2 2 2 2" xfId="882"/>
    <cellStyle name="Porcentual 6 3" xfId="883"/>
    <cellStyle name="Porcentual 7" xfId="884"/>
    <cellStyle name="Porcentual 8" xfId="885"/>
    <cellStyle name="Porcentual 8 2" xfId="886"/>
    <cellStyle name="Porcentual 9 2" xfId="887"/>
    <cellStyle name="Porcentual 9 2 2" xfId="888"/>
    <cellStyle name="Porcentual 9 2 2 2" xfId="889"/>
    <cellStyle name="Porcentual 9 2 2 2 2" xfId="890"/>
    <cellStyle name="Porcentual 9 2 2 2 2 2" xfId="891"/>
    <cellStyle name="Porcentual 9 2 2 2 3" xfId="892"/>
    <cellStyle name="Porcentual 9 2 2 3" xfId="893"/>
    <cellStyle name="Porcentual 9 2 2 3 2" xfId="894"/>
    <cellStyle name="Porcentual 9 2 2 4" xfId="895"/>
    <cellStyle name="Porcentual 9 2 3" xfId="896"/>
    <cellStyle name="Porcentual 9 2 3 2" xfId="897"/>
    <cellStyle name="Porcentual 9 2 3 2 2" xfId="898"/>
    <cellStyle name="Porcentual 9 2 3 3" xfId="899"/>
    <cellStyle name="Porcentual 9 2 4" xfId="900"/>
    <cellStyle name="Porcentual 9 2 4 2" xfId="901"/>
    <cellStyle name="Porcentual 9 2 5" xfId="9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9"/>
  <sheetViews>
    <sheetView topLeftCell="A10" zoomScaleNormal="100" workbookViewId="0">
      <selection activeCell="B46" sqref="B46:E46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43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28" t="s">
        <v>3</v>
      </c>
      <c r="E6" s="28" t="s">
        <v>4</v>
      </c>
    </row>
    <row r="7" spans="2:9">
      <c r="B7" s="19" t="s">
        <v>5</v>
      </c>
      <c r="C7" s="8" t="s">
        <v>6</v>
      </c>
      <c r="D7" s="6">
        <f>+D8</f>
        <v>32212642460.516705</v>
      </c>
      <c r="E7" s="10">
        <f>+D7/$D$43</f>
        <v>0.54992658256589033</v>
      </c>
      <c r="H7" s="15"/>
      <c r="I7" s="15"/>
    </row>
    <row r="8" spans="2:9">
      <c r="B8" s="20" t="s">
        <v>7</v>
      </c>
      <c r="C8" s="9" t="s">
        <v>6</v>
      </c>
      <c r="D8" s="2">
        <f>+D9</f>
        <v>32212642460.516705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32212642460.516705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5503091640.3654995</v>
      </c>
      <c r="E10" s="10">
        <f>+D10/$D$43</f>
        <v>9.3947473667907705E-2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214280967.12199998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214280967.12199998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3478559484.9672995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3478559484.9672995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399474934.7277</v>
      </c>
      <c r="E17" s="9"/>
    </row>
    <row r="18" spans="2:9">
      <c r="B18" s="20" t="s">
        <v>12</v>
      </c>
      <c r="C18" s="9" t="s">
        <v>25</v>
      </c>
      <c r="D18" s="24">
        <v>399474934.7277</v>
      </c>
      <c r="E18" s="11"/>
    </row>
    <row r="19" spans="2:9">
      <c r="B19" s="21" t="s">
        <v>16</v>
      </c>
      <c r="C19" s="9" t="s">
        <v>6</v>
      </c>
      <c r="D19" s="2">
        <f>+D20</f>
        <v>1122022967.0027001</v>
      </c>
      <c r="E19" s="9"/>
      <c r="I19" s="15"/>
    </row>
    <row r="20" spans="2:9">
      <c r="B20" s="20" t="s">
        <v>12</v>
      </c>
      <c r="C20" s="9" t="s">
        <v>13</v>
      </c>
      <c r="D20" s="24">
        <v>1122022967.0027001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>
      <c r="B25" s="21" t="s">
        <v>41</v>
      </c>
      <c r="C25" s="9" t="s">
        <v>6</v>
      </c>
      <c r="D25" s="2">
        <f>+D26</f>
        <v>288753286.54579991</v>
      </c>
      <c r="E25" s="11"/>
    </row>
    <row r="26" spans="2:9">
      <c r="B26" s="20" t="s">
        <v>12</v>
      </c>
      <c r="C26" s="9" t="s">
        <v>13</v>
      </c>
      <c r="D26" s="24">
        <v>288753286.54579991</v>
      </c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14695238010.023499</v>
      </c>
      <c r="E29" s="10">
        <f>+D29/$D$43</f>
        <v>0.25087361363632044</v>
      </c>
    </row>
    <row r="30" spans="2:9">
      <c r="B30" s="23" t="s">
        <v>18</v>
      </c>
      <c r="C30" s="9" t="s">
        <v>6</v>
      </c>
      <c r="D30" s="2">
        <f>+D31</f>
        <v>3141783271.5787001</v>
      </c>
      <c r="E30" s="9"/>
    </row>
    <row r="31" spans="2:9">
      <c r="B31" s="20" t="s">
        <v>19</v>
      </c>
      <c r="C31" s="9" t="s">
        <v>20</v>
      </c>
      <c r="D31" s="24">
        <v>3141783271.5787001</v>
      </c>
      <c r="E31" s="11"/>
    </row>
    <row r="32" spans="2:9">
      <c r="B32" s="21" t="s">
        <v>31</v>
      </c>
      <c r="C32" s="9" t="s">
        <v>6</v>
      </c>
      <c r="D32" s="2">
        <f>+D33</f>
        <v>6689283744.5077963</v>
      </c>
      <c r="E32" s="11"/>
    </row>
    <row r="33" spans="2:7" ht="15" customHeight="1">
      <c r="B33" s="20" t="s">
        <v>19</v>
      </c>
      <c r="C33" s="9" t="s">
        <v>28</v>
      </c>
      <c r="D33" s="24">
        <v>6689283744.5077963</v>
      </c>
      <c r="E33" s="11"/>
    </row>
    <row r="34" spans="2:7">
      <c r="B34" s="23" t="s">
        <v>21</v>
      </c>
      <c r="C34" s="9" t="s">
        <v>6</v>
      </c>
      <c r="D34" s="2">
        <f>+D35</f>
        <v>4864170993.9370031</v>
      </c>
      <c r="E34" s="9"/>
    </row>
    <row r="35" spans="2:7">
      <c r="B35" s="20" t="s">
        <v>19</v>
      </c>
      <c r="C35" s="9" t="s">
        <v>15</v>
      </c>
      <c r="D35" s="24">
        <v>4864170993.9370031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6165287851.3177004</v>
      </c>
      <c r="E36" s="10">
        <f>+D36/$D$43</f>
        <v>0.10525233012988154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5844402898.6826</v>
      </c>
      <c r="E37" s="9"/>
    </row>
    <row r="38" spans="2:7">
      <c r="B38" s="20" t="s">
        <v>38</v>
      </c>
      <c r="C38" s="9" t="s">
        <v>27</v>
      </c>
      <c r="D38" s="24">
        <v>5844402898.6826</v>
      </c>
      <c r="E38" s="12"/>
      <c r="G38" s="17"/>
    </row>
    <row r="39" spans="2:7" ht="15" customHeight="1">
      <c r="B39" s="23" t="s">
        <v>39</v>
      </c>
      <c r="C39" s="9" t="s">
        <v>6</v>
      </c>
      <c r="D39" s="2">
        <f>+D40</f>
        <v>269848683.56809998</v>
      </c>
      <c r="E39" s="9"/>
    </row>
    <row r="40" spans="2:7" ht="17.25" customHeight="1">
      <c r="B40" s="20" t="s">
        <v>35</v>
      </c>
      <c r="C40" s="9" t="s">
        <v>27</v>
      </c>
      <c r="D40" s="27">
        <v>269848683.56809998</v>
      </c>
      <c r="E40" s="12"/>
    </row>
    <row r="41" spans="2:7" ht="15" customHeight="1">
      <c r="B41" s="23" t="s">
        <v>42</v>
      </c>
      <c r="C41" s="9" t="s">
        <v>6</v>
      </c>
      <c r="D41" s="2">
        <f>+D42</f>
        <v>51036269.067000002</v>
      </c>
      <c r="E41" s="9"/>
    </row>
    <row r="42" spans="2:7" ht="17.25" customHeight="1">
      <c r="B42" s="20" t="s">
        <v>35</v>
      </c>
      <c r="C42" s="9" t="s">
        <v>27</v>
      </c>
      <c r="D42" s="27">
        <v>51036269.067000002</v>
      </c>
      <c r="E42" s="12"/>
    </row>
    <row r="43" spans="2:7">
      <c r="B43" s="18" t="s">
        <v>22</v>
      </c>
      <c r="C43" s="4" t="s">
        <v>6</v>
      </c>
      <c r="D43" s="13">
        <f>+D36+D29+D10+D7</f>
        <v>58576259962.223404</v>
      </c>
      <c r="E43" s="10">
        <f>+D43/D44</f>
        <v>0.10701222712019934</v>
      </c>
    </row>
    <row r="44" spans="2:7">
      <c r="B44" s="18" t="s">
        <v>23</v>
      </c>
      <c r="C44" s="4" t="s">
        <v>6</v>
      </c>
      <c r="D44" s="13">
        <v>547379131698.92999</v>
      </c>
      <c r="E44" s="10"/>
    </row>
    <row r="46" spans="2:7">
      <c r="B46" s="42" t="s">
        <v>45</v>
      </c>
      <c r="C46" s="43"/>
      <c r="D46" s="43"/>
      <c r="E46" s="43"/>
    </row>
    <row r="47" spans="2:7">
      <c r="B47" s="44" t="s">
        <v>44</v>
      </c>
      <c r="C47" s="45"/>
      <c r="D47" s="45"/>
      <c r="E47" s="45"/>
    </row>
    <row r="48" spans="2:7">
      <c r="B48" s="45"/>
      <c r="C48" s="45"/>
      <c r="D48" s="45"/>
      <c r="E48" s="45"/>
    </row>
    <row r="49" spans="2:5" ht="17.25">
      <c r="B49" s="25" t="s">
        <v>37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G39" sqref="G39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74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9" t="s">
        <v>3</v>
      </c>
      <c r="E6" s="39" t="s">
        <v>4</v>
      </c>
    </row>
    <row r="7" spans="2:9">
      <c r="B7" s="19" t="s">
        <v>5</v>
      </c>
      <c r="C7" s="8" t="s">
        <v>6</v>
      </c>
      <c r="D7" s="6">
        <f>+D8</f>
        <v>44658635945.595695</v>
      </c>
      <c r="E7" s="10">
        <f>+D7/$D$45</f>
        <v>0.57560955673051328</v>
      </c>
      <c r="H7" s="15"/>
      <c r="I7" s="15"/>
    </row>
    <row r="8" spans="2:9">
      <c r="B8" s="20" t="s">
        <v>7</v>
      </c>
      <c r="C8" s="9" t="s">
        <v>6</v>
      </c>
      <c r="D8" s="2">
        <f>+D9</f>
        <v>44658635945.595695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44658635945.595695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6117808937.6087999</v>
      </c>
      <c r="E10" s="10">
        <f>+D10/$D$45</f>
        <v>7.8853041884864528E-2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1207492.9638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1207492.9638</v>
      </c>
      <c r="E12" s="11"/>
      <c r="H12" s="15"/>
      <c r="I12" s="15"/>
    </row>
    <row r="13" spans="2:9">
      <c r="B13" s="21" t="s">
        <v>63</v>
      </c>
      <c r="C13" s="9" t="s">
        <v>6</v>
      </c>
      <c r="D13" s="2">
        <f>+D14</f>
        <v>217169121.43989998</v>
      </c>
      <c r="E13" s="11"/>
      <c r="H13" s="15"/>
      <c r="I13" s="15"/>
    </row>
    <row r="14" spans="2:9">
      <c r="B14" s="20" t="s">
        <v>12</v>
      </c>
      <c r="C14" s="9" t="s">
        <v>25</v>
      </c>
      <c r="D14" s="3">
        <v>217169121.43989998</v>
      </c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1653952056.5528004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1653952056.5528004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4245480266.6522994</v>
      </c>
      <c r="E19" s="9"/>
      <c r="I19" s="15"/>
    </row>
    <row r="20" spans="2:9">
      <c r="B20" s="20" t="s">
        <v>12</v>
      </c>
      <c r="C20" s="9" t="s">
        <v>13</v>
      </c>
      <c r="D20" s="24">
        <v>4245480266.6522994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15546717183.547804</v>
      </c>
      <c r="E29" s="10">
        <f>+D29/$D$45</f>
        <v>0.20038316883521279</v>
      </c>
    </row>
    <row r="30" spans="2:9">
      <c r="B30" s="23" t="s">
        <v>18</v>
      </c>
      <c r="C30" s="9" t="s">
        <v>6</v>
      </c>
      <c r="D30" s="2">
        <f>+D31</f>
        <v>3557184482.0258994</v>
      </c>
      <c r="E30" s="9"/>
    </row>
    <row r="31" spans="2:9">
      <c r="B31" s="20" t="s">
        <v>19</v>
      </c>
      <c r="C31" s="9" t="s">
        <v>20</v>
      </c>
      <c r="D31" s="24">
        <v>3557184482.0258994</v>
      </c>
      <c r="E31" s="11"/>
    </row>
    <row r="32" spans="2:9">
      <c r="B32" s="21" t="s">
        <v>31</v>
      </c>
      <c r="C32" s="9" t="s">
        <v>6</v>
      </c>
      <c r="D32" s="2">
        <f>+D33</f>
        <v>7747825514.2959023</v>
      </c>
      <c r="E32" s="11"/>
    </row>
    <row r="33" spans="2:7" ht="15" customHeight="1">
      <c r="B33" s="20" t="s">
        <v>19</v>
      </c>
      <c r="C33" s="9" t="s">
        <v>28</v>
      </c>
      <c r="D33" s="24">
        <v>7747825514.2959023</v>
      </c>
      <c r="E33" s="11"/>
    </row>
    <row r="34" spans="2:7">
      <c r="B34" s="23" t="s">
        <v>21</v>
      </c>
      <c r="C34" s="9" t="s">
        <v>6</v>
      </c>
      <c r="D34" s="2">
        <f>+D35</f>
        <v>4241707187.2260017</v>
      </c>
      <c r="E34" s="9"/>
    </row>
    <row r="35" spans="2:7">
      <c r="B35" s="20" t="s">
        <v>19</v>
      </c>
      <c r="C35" s="9" t="s">
        <v>15</v>
      </c>
      <c r="D35" s="24">
        <v>4241707187.2260017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11261783185.475</v>
      </c>
      <c r="E36" s="32">
        <f>+D36/$D$45</f>
        <v>0.14515423254940943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7635505205.1279993</v>
      </c>
      <c r="E37" s="33"/>
    </row>
    <row r="38" spans="2:7">
      <c r="B38" s="20" t="s">
        <v>38</v>
      </c>
      <c r="C38" s="9" t="s">
        <v>27</v>
      </c>
      <c r="D38" s="24">
        <v>7635505205.1279993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284783944.83579999</v>
      </c>
      <c r="E39" s="9"/>
    </row>
    <row r="40" spans="2:7" ht="17.25" customHeight="1">
      <c r="B40" s="20" t="s">
        <v>35</v>
      </c>
      <c r="C40" s="9" t="s">
        <v>27</v>
      </c>
      <c r="D40" s="27">
        <v>284783944.83579999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1669142723.3888001</v>
      </c>
      <c r="E41" s="9"/>
    </row>
    <row r="42" spans="2:7" ht="17.25" customHeight="1">
      <c r="B42" s="20" t="s">
        <v>35</v>
      </c>
      <c r="C42" s="9" t="s">
        <v>27</v>
      </c>
      <c r="D42" s="27">
        <v>1669142723.3888001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1672351312.1223998</v>
      </c>
      <c r="E43" s="9"/>
    </row>
    <row r="44" spans="2:7" ht="17.25" customHeight="1">
      <c r="B44" s="20" t="s">
        <v>35</v>
      </c>
      <c r="C44" s="9" t="s">
        <v>27</v>
      </c>
      <c r="D44" s="27">
        <v>1672351312.1223998</v>
      </c>
      <c r="E44" s="12"/>
    </row>
    <row r="45" spans="2:7">
      <c r="B45" s="18" t="s">
        <v>22</v>
      </c>
      <c r="C45" s="4" t="s">
        <v>6</v>
      </c>
      <c r="D45" s="13">
        <f>+D36+D29+D10+D7</f>
        <v>77584945252.227295</v>
      </c>
      <c r="E45" s="12">
        <f>+D45/D46</f>
        <v>0.12501814217629084</v>
      </c>
    </row>
    <row r="46" spans="2:7">
      <c r="B46" s="18" t="s">
        <v>23</v>
      </c>
      <c r="C46" s="4" t="s">
        <v>6</v>
      </c>
      <c r="D46" s="13">
        <v>620589491266.18005</v>
      </c>
      <c r="E46" s="10"/>
    </row>
    <row r="48" spans="2:7" ht="17.25">
      <c r="B48" s="42" t="s">
        <v>73</v>
      </c>
      <c r="C48" s="43"/>
      <c r="D48" s="43"/>
      <c r="E48" s="43"/>
    </row>
    <row r="49" spans="2:5">
      <c r="B49" s="44" t="s">
        <v>72</v>
      </c>
      <c r="C49" s="45"/>
      <c r="D49" s="45"/>
      <c r="E49" s="45"/>
    </row>
    <row r="50" spans="2:5" ht="17.25" customHeight="1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53"/>
  <sheetViews>
    <sheetView topLeftCell="B1" zoomScaleNormal="100" workbookViewId="0">
      <selection activeCell="F34" sqref="F34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7.85546875" style="14" bestFit="1" customWidth="1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76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40" t="s">
        <v>3</v>
      </c>
      <c r="E6" s="40" t="s">
        <v>4</v>
      </c>
    </row>
    <row r="7" spans="2:9">
      <c r="B7" s="19" t="s">
        <v>5</v>
      </c>
      <c r="C7" s="8" t="s">
        <v>6</v>
      </c>
      <c r="D7" s="6">
        <f>+D8</f>
        <v>44887969566.349167</v>
      </c>
      <c r="E7" s="10">
        <f>+D7/$D$47</f>
        <v>0.56036457056473699</v>
      </c>
      <c r="H7" s="15"/>
      <c r="I7" s="15"/>
    </row>
    <row r="8" spans="2:9">
      <c r="B8" s="20" t="s">
        <v>7</v>
      </c>
      <c r="C8" s="9" t="s">
        <v>6</v>
      </c>
      <c r="D8" s="2">
        <f>+D9</f>
        <v>44887969566.349167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44887969566.349167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6817362650.3008003</v>
      </c>
      <c r="E10" s="10">
        <f>+D10/$D$47</f>
        <v>8.5105397522452275E-2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631453.8959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631453.8959</v>
      </c>
      <c r="E12" s="11"/>
      <c r="H12" s="15"/>
      <c r="I12" s="15"/>
    </row>
    <row r="13" spans="2:9" hidden="1">
      <c r="B13" s="21" t="s">
        <v>63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3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2660334337.2264996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2660334337.2264996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606071373.17040002</v>
      </c>
      <c r="E17" s="9"/>
    </row>
    <row r="18" spans="2:9">
      <c r="B18" s="20" t="s">
        <v>12</v>
      </c>
      <c r="C18" s="9" t="s">
        <v>25</v>
      </c>
      <c r="D18" s="24">
        <v>606071373.17040002</v>
      </c>
      <c r="E18" s="11"/>
    </row>
    <row r="19" spans="2:9">
      <c r="B19" s="21" t="s">
        <v>16</v>
      </c>
      <c r="C19" s="9" t="s">
        <v>6</v>
      </c>
      <c r="D19" s="2">
        <f>+D20</f>
        <v>3550325486.0080013</v>
      </c>
      <c r="E19" s="9"/>
      <c r="I19" s="15"/>
    </row>
    <row r="20" spans="2:9">
      <c r="B20" s="20" t="s">
        <v>12</v>
      </c>
      <c r="C20" s="9" t="s">
        <v>13</v>
      </c>
      <c r="D20" s="24">
        <v>3550325486.0080013</v>
      </c>
      <c r="E20" s="11"/>
      <c r="F20" s="26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15521420067.411495</v>
      </c>
      <c r="E29" s="10">
        <f>+D29/$D$47</f>
        <v>0.1937635846454111</v>
      </c>
    </row>
    <row r="30" spans="2:9">
      <c r="B30" s="23" t="s">
        <v>18</v>
      </c>
      <c r="C30" s="9" t="s">
        <v>6</v>
      </c>
      <c r="D30" s="2">
        <f>+D31</f>
        <v>3552518617.5171981</v>
      </c>
      <c r="E30" s="9"/>
    </row>
    <row r="31" spans="2:9">
      <c r="B31" s="20" t="s">
        <v>19</v>
      </c>
      <c r="C31" s="9" t="s">
        <v>20</v>
      </c>
      <c r="D31" s="24">
        <v>3552518617.5171981</v>
      </c>
      <c r="E31" s="11"/>
    </row>
    <row r="32" spans="2:9">
      <c r="B32" s="21" t="s">
        <v>31</v>
      </c>
      <c r="C32" s="9" t="s">
        <v>6</v>
      </c>
      <c r="D32" s="2">
        <f>+D33</f>
        <v>7727457558.9432964</v>
      </c>
      <c r="E32" s="11"/>
    </row>
    <row r="33" spans="2:7" ht="15" customHeight="1">
      <c r="B33" s="20" t="s">
        <v>19</v>
      </c>
      <c r="C33" s="9" t="s">
        <v>28</v>
      </c>
      <c r="D33" s="24">
        <v>7727457558.9432964</v>
      </c>
      <c r="E33" s="11"/>
    </row>
    <row r="34" spans="2:7">
      <c r="B34" s="23" t="s">
        <v>21</v>
      </c>
      <c r="C34" s="9" t="s">
        <v>6</v>
      </c>
      <c r="D34" s="2">
        <f>+D35</f>
        <v>4241443890.9509997</v>
      </c>
      <c r="E34" s="9"/>
    </row>
    <row r="35" spans="2:7">
      <c r="B35" s="20" t="s">
        <v>19</v>
      </c>
      <c r="C35" s="9" t="s">
        <v>15</v>
      </c>
      <c r="D35" s="24">
        <v>4241443890.9509997</v>
      </c>
      <c r="E35" s="11"/>
      <c r="G35" s="17"/>
    </row>
    <row r="36" spans="2:7">
      <c r="B36" s="7" t="s">
        <v>26</v>
      </c>
      <c r="C36" s="8" t="s">
        <v>6</v>
      </c>
      <c r="D36" s="5">
        <f>+D38+D42+D44+D46+D40</f>
        <v>12878186400.9645</v>
      </c>
      <c r="E36" s="32">
        <f>+D36/$D$47</f>
        <v>0.16076644726739953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7670549855.4661999</v>
      </c>
      <c r="E37" s="33"/>
    </row>
    <row r="38" spans="2:7">
      <c r="B38" s="20" t="s">
        <v>38</v>
      </c>
      <c r="C38" s="9" t="s">
        <v>27</v>
      </c>
      <c r="D38" s="24">
        <v>7670549855.4661999</v>
      </c>
      <c r="E38" s="11"/>
      <c r="G38" s="17"/>
    </row>
    <row r="39" spans="2:7">
      <c r="B39" s="23" t="s">
        <v>77</v>
      </c>
      <c r="C39" s="9"/>
      <c r="D39" s="2">
        <f>+D40</f>
        <v>1564930676.3706999</v>
      </c>
      <c r="E39" s="11"/>
      <c r="G39" s="17"/>
    </row>
    <row r="40" spans="2:7">
      <c r="B40" s="20" t="s">
        <v>38</v>
      </c>
      <c r="C40" s="9" t="s">
        <v>27</v>
      </c>
      <c r="D40" s="24">
        <v>1564930676.3706999</v>
      </c>
      <c r="E40" s="11"/>
      <c r="G40" s="17"/>
    </row>
    <row r="41" spans="2:7" ht="15" customHeight="1">
      <c r="B41" s="23" t="s">
        <v>39</v>
      </c>
      <c r="C41" s="9" t="s">
        <v>6</v>
      </c>
      <c r="D41" s="2">
        <f>+D42</f>
        <v>286514203.44279999</v>
      </c>
      <c r="E41" s="9"/>
    </row>
    <row r="42" spans="2:7" ht="17.25" customHeight="1">
      <c r="B42" s="20" t="s">
        <v>35</v>
      </c>
      <c r="C42" s="9" t="s">
        <v>27</v>
      </c>
      <c r="D42" s="27">
        <v>286514203.44279999</v>
      </c>
      <c r="E42" s="11"/>
    </row>
    <row r="43" spans="2:7" ht="15" customHeight="1">
      <c r="B43" s="23" t="s">
        <v>42</v>
      </c>
      <c r="C43" s="9" t="s">
        <v>6</v>
      </c>
      <c r="D43" s="2">
        <f>+D44</f>
        <v>1677529780.4326999</v>
      </c>
      <c r="E43" s="9"/>
    </row>
    <row r="44" spans="2:7" ht="17.25" customHeight="1">
      <c r="B44" s="20" t="s">
        <v>35</v>
      </c>
      <c r="C44" s="9" t="s">
        <v>27</v>
      </c>
      <c r="D44" s="27">
        <v>1677529780.4326999</v>
      </c>
      <c r="E44" s="9"/>
    </row>
    <row r="45" spans="2:7" ht="15" customHeight="1">
      <c r="B45" s="23" t="s">
        <v>53</v>
      </c>
      <c r="C45" s="9" t="s">
        <v>6</v>
      </c>
      <c r="D45" s="2">
        <f>+D46</f>
        <v>1678661885.2521</v>
      </c>
      <c r="E45" s="9"/>
    </row>
    <row r="46" spans="2:7" ht="17.25" customHeight="1">
      <c r="B46" s="20" t="s">
        <v>35</v>
      </c>
      <c r="C46" s="9" t="s">
        <v>27</v>
      </c>
      <c r="D46" s="27">
        <v>1678661885.2521</v>
      </c>
      <c r="E46" s="12"/>
    </row>
    <row r="47" spans="2:7">
      <c r="B47" s="18" t="s">
        <v>22</v>
      </c>
      <c r="C47" s="4" t="s">
        <v>6</v>
      </c>
      <c r="D47" s="13">
        <f>+D36+D29+D10+D7</f>
        <v>80104938685.02597</v>
      </c>
      <c r="E47" s="12">
        <f>+D47/D48</f>
        <v>0.12762543637607765</v>
      </c>
    </row>
    <row r="48" spans="2:7">
      <c r="B48" s="18" t="s">
        <v>23</v>
      </c>
      <c r="C48" s="4" t="s">
        <v>6</v>
      </c>
      <c r="D48" s="13">
        <v>627656531171.25</v>
      </c>
      <c r="E48" s="10"/>
    </row>
    <row r="50" spans="2:5" ht="17.25">
      <c r="B50" s="42" t="s">
        <v>78</v>
      </c>
      <c r="C50" s="43"/>
      <c r="D50" s="43"/>
      <c r="E50" s="43"/>
    </row>
    <row r="51" spans="2:5">
      <c r="B51" s="44" t="s">
        <v>75</v>
      </c>
      <c r="C51" s="45"/>
      <c r="D51" s="45"/>
      <c r="E51" s="45"/>
    </row>
    <row r="52" spans="2:5" ht="17.25" customHeight="1">
      <c r="B52" s="45"/>
      <c r="C52" s="45"/>
      <c r="D52" s="45"/>
      <c r="E52" s="45"/>
    </row>
    <row r="53" spans="2:5" ht="17.25">
      <c r="B53" s="25" t="s">
        <v>37</v>
      </c>
      <c r="C53" s="25"/>
      <c r="D53" s="25"/>
      <c r="E53" s="25"/>
    </row>
  </sheetData>
  <mergeCells count="8">
    <mergeCell ref="B50:E50"/>
    <mergeCell ref="B51:E52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I53"/>
  <sheetViews>
    <sheetView tabSelected="1" topLeftCell="B1" zoomScaleNormal="100" workbookViewId="0">
      <selection activeCell="I46" sqref="I46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7.85546875" style="14" bestFit="1" customWidth="1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79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41" t="s">
        <v>3</v>
      </c>
      <c r="E6" s="41" t="s">
        <v>4</v>
      </c>
    </row>
    <row r="7" spans="2:9">
      <c r="B7" s="19" t="s">
        <v>5</v>
      </c>
      <c r="C7" s="8" t="s">
        <v>6</v>
      </c>
      <c r="D7" s="6">
        <f>+D8</f>
        <v>47523259014.064194</v>
      </c>
      <c r="E7" s="10">
        <f>+D7/$D$47</f>
        <v>0.56435240755021854</v>
      </c>
      <c r="H7" s="15"/>
      <c r="I7" s="15"/>
    </row>
    <row r="8" spans="2:9">
      <c r="B8" s="20" t="s">
        <v>7</v>
      </c>
      <c r="C8" s="9" t="s">
        <v>6</v>
      </c>
      <c r="D8" s="2">
        <f>+D9</f>
        <v>47523259014.064194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47523259014.064194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4516266833.8840008</v>
      </c>
      <c r="E10" s="10">
        <f>+D10/$D$47</f>
        <v>5.3631971243540938E-2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19296444.015699998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19296444.015699998</v>
      </c>
      <c r="E12" s="11"/>
      <c r="H12" s="15"/>
      <c r="I12" s="15"/>
    </row>
    <row r="13" spans="2:9">
      <c r="B13" s="21" t="s">
        <v>63</v>
      </c>
      <c r="C13" s="9" t="s">
        <v>6</v>
      </c>
      <c r="D13" s="2">
        <f>+D14</f>
        <v>1436551194.6127</v>
      </c>
      <c r="E13" s="11"/>
      <c r="H13" s="15"/>
      <c r="I13" s="15"/>
    </row>
    <row r="14" spans="2:9">
      <c r="B14" s="20" t="s">
        <v>12</v>
      </c>
      <c r="C14" s="9" t="s">
        <v>25</v>
      </c>
      <c r="D14" s="3">
        <v>1436551194.6127</v>
      </c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2500609773.2392001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2500609773.2392001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8131341.1871999996</v>
      </c>
      <c r="E17" s="9"/>
    </row>
    <row r="18" spans="2:9">
      <c r="B18" s="20" t="s">
        <v>12</v>
      </c>
      <c r="C18" s="9" t="s">
        <v>25</v>
      </c>
      <c r="D18" s="24">
        <v>8131341.1871999996</v>
      </c>
      <c r="E18" s="11"/>
    </row>
    <row r="19" spans="2:9">
      <c r="B19" s="21" t="s">
        <v>16</v>
      </c>
      <c r="C19" s="9" t="s">
        <v>6</v>
      </c>
      <c r="D19" s="2">
        <f>+D20</f>
        <v>551678080.82920015</v>
      </c>
      <c r="E19" s="9"/>
      <c r="I19" s="15"/>
    </row>
    <row r="20" spans="2:9">
      <c r="B20" s="20" t="s">
        <v>12</v>
      </c>
      <c r="C20" s="9" t="s">
        <v>13</v>
      </c>
      <c r="D20" s="24">
        <v>551678080.82920015</v>
      </c>
      <c r="E20" s="11"/>
      <c r="F20" s="26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15540241468.591394</v>
      </c>
      <c r="E29" s="10">
        <f>+D29/$D$47</f>
        <v>0.18454484958861558</v>
      </c>
    </row>
    <row r="30" spans="2:9">
      <c r="B30" s="23" t="s">
        <v>18</v>
      </c>
      <c r="C30" s="9" t="s">
        <v>6</v>
      </c>
      <c r="D30" s="2">
        <f>+D31</f>
        <v>3564445477.7798972</v>
      </c>
      <c r="E30" s="9"/>
    </row>
    <row r="31" spans="2:9">
      <c r="B31" s="20" t="s">
        <v>19</v>
      </c>
      <c r="C31" s="9" t="s">
        <v>20</v>
      </c>
      <c r="D31" s="24">
        <v>3564445477.7798972</v>
      </c>
      <c r="E31" s="11"/>
    </row>
    <row r="32" spans="2:9">
      <c r="B32" s="21" t="s">
        <v>31</v>
      </c>
      <c r="C32" s="9" t="s">
        <v>6</v>
      </c>
      <c r="D32" s="2">
        <f>+D33</f>
        <v>7725966457.1338978</v>
      </c>
      <c r="E32" s="11"/>
    </row>
    <row r="33" spans="2:7" ht="15" customHeight="1">
      <c r="B33" s="20" t="s">
        <v>19</v>
      </c>
      <c r="C33" s="9" t="s">
        <v>28</v>
      </c>
      <c r="D33" s="24">
        <v>7725966457.1338978</v>
      </c>
      <c r="E33" s="11"/>
    </row>
    <row r="34" spans="2:7">
      <c r="B34" s="23" t="s">
        <v>21</v>
      </c>
      <c r="C34" s="9" t="s">
        <v>6</v>
      </c>
      <c r="D34" s="2">
        <f>+D35</f>
        <v>4249829533.6775999</v>
      </c>
      <c r="E34" s="9"/>
    </row>
    <row r="35" spans="2:7">
      <c r="B35" s="20" t="s">
        <v>19</v>
      </c>
      <c r="C35" s="9" t="s">
        <v>15</v>
      </c>
      <c r="D35" s="24">
        <v>4249829533.6775999</v>
      </c>
      <c r="E35" s="11"/>
      <c r="G35" s="17"/>
    </row>
    <row r="36" spans="2:7">
      <c r="B36" s="7" t="s">
        <v>26</v>
      </c>
      <c r="C36" s="8" t="s">
        <v>6</v>
      </c>
      <c r="D36" s="5">
        <f>+D38+D42+D44+D46+D40</f>
        <v>16628713728.764301</v>
      </c>
      <c r="E36" s="32">
        <f>+D36/$D$47</f>
        <v>0.19747077161762491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7732264848.8078012</v>
      </c>
      <c r="E37" s="33"/>
    </row>
    <row r="38" spans="2:7">
      <c r="B38" s="20" t="s">
        <v>38</v>
      </c>
      <c r="C38" s="9" t="s">
        <v>27</v>
      </c>
      <c r="D38" s="24">
        <v>7732264848.8078012</v>
      </c>
      <c r="E38" s="11"/>
      <c r="G38" s="17"/>
    </row>
    <row r="39" spans="2:7">
      <c r="B39" s="23" t="s">
        <v>77</v>
      </c>
      <c r="C39" s="9"/>
      <c r="D39" s="2">
        <f>+D40</f>
        <v>5231823935.7278004</v>
      </c>
      <c r="E39" s="11"/>
      <c r="G39" s="17"/>
    </row>
    <row r="40" spans="2:7">
      <c r="B40" s="20" t="s">
        <v>38</v>
      </c>
      <c r="C40" s="9" t="s">
        <v>27</v>
      </c>
      <c r="D40" s="24">
        <v>5231823935.7278004</v>
      </c>
      <c r="E40" s="11"/>
      <c r="G40" s="17"/>
    </row>
    <row r="41" spans="2:7" ht="15" customHeight="1">
      <c r="B41" s="23" t="s">
        <v>39</v>
      </c>
      <c r="C41" s="9" t="s">
        <v>6</v>
      </c>
      <c r="D41" s="2">
        <f>+D42</f>
        <v>288687138.75800002</v>
      </c>
      <c r="E41" s="9"/>
    </row>
    <row r="42" spans="2:7" ht="17.25" customHeight="1">
      <c r="B42" s="20" t="s">
        <v>35</v>
      </c>
      <c r="C42" s="9" t="s">
        <v>27</v>
      </c>
      <c r="D42" s="27">
        <v>288687138.75800002</v>
      </c>
      <c r="E42" s="11"/>
    </row>
    <row r="43" spans="2:7" ht="15" customHeight="1">
      <c r="B43" s="23" t="s">
        <v>42</v>
      </c>
      <c r="C43" s="9" t="s">
        <v>6</v>
      </c>
      <c r="D43" s="2">
        <f>+D44</f>
        <v>1688761522.7872</v>
      </c>
      <c r="E43" s="9"/>
    </row>
    <row r="44" spans="2:7" ht="17.25" customHeight="1">
      <c r="B44" s="20" t="s">
        <v>35</v>
      </c>
      <c r="C44" s="9" t="s">
        <v>27</v>
      </c>
      <c r="D44" s="27">
        <v>1688761522.7872</v>
      </c>
      <c r="E44" s="9"/>
    </row>
    <row r="45" spans="2:7" ht="15" customHeight="1">
      <c r="B45" s="23" t="s">
        <v>53</v>
      </c>
      <c r="C45" s="9" t="s">
        <v>6</v>
      </c>
      <c r="D45" s="2">
        <f>+D46</f>
        <v>1687176282.6834998</v>
      </c>
      <c r="E45" s="9"/>
    </row>
    <row r="46" spans="2:7" ht="17.25" customHeight="1">
      <c r="B46" s="20" t="s">
        <v>35</v>
      </c>
      <c r="C46" s="9" t="s">
        <v>27</v>
      </c>
      <c r="D46" s="27">
        <v>1687176282.6834998</v>
      </c>
      <c r="E46" s="12"/>
    </row>
    <row r="47" spans="2:7">
      <c r="B47" s="18" t="s">
        <v>22</v>
      </c>
      <c r="C47" s="4" t="s">
        <v>6</v>
      </c>
      <c r="D47" s="13">
        <f>+D36+D29+D10+D7</f>
        <v>84208481045.303894</v>
      </c>
      <c r="E47" s="12">
        <f>+D47/D48</f>
        <v>0.13269617984147111</v>
      </c>
    </row>
    <row r="48" spans="2:7">
      <c r="B48" s="18" t="s">
        <v>23</v>
      </c>
      <c r="C48" s="4" t="s">
        <v>6</v>
      </c>
      <c r="D48" s="13">
        <v>634596121349.57996</v>
      </c>
      <c r="E48" s="10"/>
    </row>
    <row r="50" spans="2:5" ht="17.25">
      <c r="B50" s="42" t="s">
        <v>81</v>
      </c>
      <c r="C50" s="43"/>
      <c r="D50" s="43"/>
      <c r="E50" s="43"/>
    </row>
    <row r="51" spans="2:5">
      <c r="B51" s="44" t="s">
        <v>80</v>
      </c>
      <c r="C51" s="45"/>
      <c r="D51" s="45"/>
      <c r="E51" s="45"/>
    </row>
    <row r="52" spans="2:5" ht="17.25" customHeight="1">
      <c r="B52" s="45"/>
      <c r="C52" s="45"/>
      <c r="D52" s="45"/>
      <c r="E52" s="45"/>
    </row>
    <row r="53" spans="2:5" ht="17.25">
      <c r="B53" s="25" t="s">
        <v>37</v>
      </c>
      <c r="C53" s="25"/>
      <c r="D53" s="25"/>
      <c r="E53" s="25"/>
    </row>
  </sheetData>
  <mergeCells count="8">
    <mergeCell ref="B50:E50"/>
    <mergeCell ref="B51:E52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9"/>
  <sheetViews>
    <sheetView zoomScaleNormal="100" workbookViewId="0">
      <selection activeCell="G51" sqref="G51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46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29" t="s">
        <v>3</v>
      </c>
      <c r="E6" s="29" t="s">
        <v>4</v>
      </c>
    </row>
    <row r="7" spans="2:9">
      <c r="B7" s="19" t="s">
        <v>5</v>
      </c>
      <c r="C7" s="8" t="s">
        <v>6</v>
      </c>
      <c r="D7" s="6">
        <f>+D8</f>
        <v>33058056310.966839</v>
      </c>
      <c r="E7" s="10">
        <f>+D7/$D$43</f>
        <v>0.56129654803231954</v>
      </c>
      <c r="H7" s="15"/>
      <c r="I7" s="15"/>
    </row>
    <row r="8" spans="2:9">
      <c r="B8" s="20" t="s">
        <v>7</v>
      </c>
      <c r="C8" s="9" t="s">
        <v>6</v>
      </c>
      <c r="D8" s="2">
        <f>+D9</f>
        <v>33058056310.966839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33058056310.966839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5030469877.9997988</v>
      </c>
      <c r="E10" s="10">
        <f>+D10/$D$43</f>
        <v>8.5412927818298276E-2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967946.05089999991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967946.05089999991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3859617031.4354992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3859617031.4354992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447451847.69560003</v>
      </c>
      <c r="E17" s="9"/>
    </row>
    <row r="18" spans="2:9">
      <c r="B18" s="20" t="s">
        <v>12</v>
      </c>
      <c r="C18" s="9" t="s">
        <v>25</v>
      </c>
      <c r="D18" s="24">
        <v>447451847.69560003</v>
      </c>
      <c r="E18" s="11"/>
    </row>
    <row r="19" spans="2:9">
      <c r="B19" s="21" t="s">
        <v>16</v>
      </c>
      <c r="C19" s="9" t="s">
        <v>6</v>
      </c>
      <c r="D19" s="2">
        <f>+D20</f>
        <v>442343815.94589996</v>
      </c>
      <c r="E19" s="9"/>
      <c r="I19" s="15"/>
    </row>
    <row r="20" spans="2:9">
      <c r="B20" s="20" t="s">
        <v>12</v>
      </c>
      <c r="C20" s="9" t="s">
        <v>13</v>
      </c>
      <c r="D20" s="24">
        <v>442343815.94589996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>
      <c r="B25" s="21" t="s">
        <v>41</v>
      </c>
      <c r="C25" s="9" t="s">
        <v>6</v>
      </c>
      <c r="D25" s="2">
        <f>+D26</f>
        <v>280089236.87190002</v>
      </c>
      <c r="E25" s="11"/>
    </row>
    <row r="26" spans="2:9">
      <c r="B26" s="20" t="s">
        <v>12</v>
      </c>
      <c r="C26" s="9" t="s">
        <v>13</v>
      </c>
      <c r="D26" s="24">
        <v>280089236.87190002</v>
      </c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14583503905.459499</v>
      </c>
      <c r="E29" s="10">
        <f>+D29/$D$43</f>
        <v>0.24761499355407393</v>
      </c>
    </row>
    <row r="30" spans="2:9">
      <c r="B30" s="23" t="s">
        <v>18</v>
      </c>
      <c r="C30" s="9" t="s">
        <v>6</v>
      </c>
      <c r="D30" s="2">
        <f>+D31</f>
        <v>3141153977.2662997</v>
      </c>
      <c r="E30" s="9"/>
    </row>
    <row r="31" spans="2:9">
      <c r="B31" s="20" t="s">
        <v>19</v>
      </c>
      <c r="C31" s="9" t="s">
        <v>20</v>
      </c>
      <c r="D31" s="24">
        <v>3141153977.2662997</v>
      </c>
      <c r="E31" s="11"/>
    </row>
    <row r="32" spans="2:9">
      <c r="B32" s="21" t="s">
        <v>31</v>
      </c>
      <c r="C32" s="9" t="s">
        <v>6</v>
      </c>
      <c r="D32" s="2">
        <f>+D33</f>
        <v>6681900282.1001987</v>
      </c>
      <c r="E32" s="11"/>
    </row>
    <row r="33" spans="2:7" ht="15" customHeight="1">
      <c r="B33" s="20" t="s">
        <v>19</v>
      </c>
      <c r="C33" s="9" t="s">
        <v>28</v>
      </c>
      <c r="D33" s="24">
        <v>6681900282.1001987</v>
      </c>
      <c r="E33" s="11"/>
    </row>
    <row r="34" spans="2:7">
      <c r="B34" s="23" t="s">
        <v>21</v>
      </c>
      <c r="C34" s="9" t="s">
        <v>6</v>
      </c>
      <c r="D34" s="2">
        <f>+D35</f>
        <v>4760449646.0930014</v>
      </c>
      <c r="E34" s="9"/>
    </row>
    <row r="35" spans="2:7">
      <c r="B35" s="20" t="s">
        <v>19</v>
      </c>
      <c r="C35" s="9" t="s">
        <v>15</v>
      </c>
      <c r="D35" s="24">
        <v>4760449646.0930014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6223853778.1099005</v>
      </c>
      <c r="E36" s="10">
        <f>+D36/$D$43</f>
        <v>0.10567553059530818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5900685325.8236008</v>
      </c>
      <c r="E37" s="9"/>
    </row>
    <row r="38" spans="2:7">
      <c r="B38" s="20" t="s">
        <v>38</v>
      </c>
      <c r="C38" s="9" t="s">
        <v>27</v>
      </c>
      <c r="D38" s="24">
        <v>5900685325.8236008</v>
      </c>
      <c r="E38" s="12"/>
      <c r="G38" s="17"/>
    </row>
    <row r="39" spans="2:7" ht="15" customHeight="1">
      <c r="B39" s="23" t="s">
        <v>39</v>
      </c>
      <c r="C39" s="9" t="s">
        <v>6</v>
      </c>
      <c r="D39" s="2">
        <f>+D40</f>
        <v>271776045.63029999</v>
      </c>
      <c r="E39" s="9"/>
    </row>
    <row r="40" spans="2:7" ht="17.25" customHeight="1">
      <c r="B40" s="20" t="s">
        <v>35</v>
      </c>
      <c r="C40" s="9" t="s">
        <v>27</v>
      </c>
      <c r="D40" s="27">
        <v>271776045.63029999</v>
      </c>
      <c r="E40" s="12"/>
    </row>
    <row r="41" spans="2:7" ht="15" customHeight="1">
      <c r="B41" s="23" t="s">
        <v>42</v>
      </c>
      <c r="C41" s="9" t="s">
        <v>6</v>
      </c>
      <c r="D41" s="2">
        <f>+D42</f>
        <v>51392406.656000003</v>
      </c>
      <c r="E41" s="9"/>
    </row>
    <row r="42" spans="2:7" ht="17.25" customHeight="1">
      <c r="B42" s="20" t="s">
        <v>35</v>
      </c>
      <c r="C42" s="9" t="s">
        <v>27</v>
      </c>
      <c r="D42" s="27">
        <v>51392406.656000003</v>
      </c>
      <c r="E42" s="12"/>
    </row>
    <row r="43" spans="2:7">
      <c r="B43" s="18" t="s">
        <v>22</v>
      </c>
      <c r="C43" s="4" t="s">
        <v>6</v>
      </c>
      <c r="D43" s="13">
        <f>+D36+D29+D10+D7</f>
        <v>58895883872.536041</v>
      </c>
      <c r="E43" s="10">
        <f>+D43/D44</f>
        <v>0.10619158629037231</v>
      </c>
    </row>
    <row r="44" spans="2:7">
      <c r="B44" s="18" t="s">
        <v>23</v>
      </c>
      <c r="C44" s="4" t="s">
        <v>6</v>
      </c>
      <c r="D44" s="13">
        <v>554619117483.46997</v>
      </c>
      <c r="E44" s="10"/>
    </row>
    <row r="46" spans="2:7">
      <c r="B46" s="42" t="s">
        <v>47</v>
      </c>
      <c r="C46" s="43"/>
      <c r="D46" s="43"/>
      <c r="E46" s="43"/>
    </row>
    <row r="47" spans="2:7">
      <c r="B47" s="44" t="s">
        <v>48</v>
      </c>
      <c r="C47" s="45"/>
      <c r="D47" s="45"/>
      <c r="E47" s="45"/>
    </row>
    <row r="48" spans="2:7">
      <c r="B48" s="45"/>
      <c r="C48" s="45"/>
      <c r="D48" s="45"/>
      <c r="E48" s="45"/>
    </row>
    <row r="49" spans="2:5" ht="17.25">
      <c r="B49" s="25" t="s">
        <v>37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9"/>
  <sheetViews>
    <sheetView zoomScaleNormal="100" workbookViewId="0">
      <selection activeCell="G17" sqref="G17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49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0" t="s">
        <v>3</v>
      </c>
      <c r="E6" s="30" t="s">
        <v>4</v>
      </c>
    </row>
    <row r="7" spans="2:9">
      <c r="B7" s="19" t="s">
        <v>5</v>
      </c>
      <c r="C7" s="8" t="s">
        <v>6</v>
      </c>
      <c r="D7" s="6">
        <f>+D8</f>
        <v>34730030461.133087</v>
      </c>
      <c r="E7" s="10">
        <f>+D7/$D$43</f>
        <v>0.57849417284409987</v>
      </c>
      <c r="H7" s="15"/>
      <c r="I7" s="15"/>
    </row>
    <row r="8" spans="2:9">
      <c r="B8" s="20" t="s">
        <v>7</v>
      </c>
      <c r="C8" s="9" t="s">
        <v>6</v>
      </c>
      <c r="D8" s="2">
        <f>+D9</f>
        <v>34730030461.133087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34730030461.133087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4265775033.0664005</v>
      </c>
      <c r="E10" s="10">
        <f>+D10/$D$43</f>
        <v>7.105453023009671E-2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100079672.14049999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100079672.14049999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3150242290.0562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3150242290.0562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53518134.737199999</v>
      </c>
      <c r="E17" s="9"/>
    </row>
    <row r="18" spans="2:9">
      <c r="B18" s="20" t="s">
        <v>12</v>
      </c>
      <c r="C18" s="9" t="s">
        <v>25</v>
      </c>
      <c r="D18" s="24">
        <v>53518134.737199999</v>
      </c>
      <c r="E18" s="11"/>
    </row>
    <row r="19" spans="2:9">
      <c r="B19" s="21" t="s">
        <v>16</v>
      </c>
      <c r="C19" s="9" t="s">
        <v>6</v>
      </c>
      <c r="D19" s="2">
        <f>+D20</f>
        <v>278578620.028</v>
      </c>
      <c r="E19" s="9"/>
      <c r="I19" s="15"/>
    </row>
    <row r="20" spans="2:9">
      <c r="B20" s="20" t="s">
        <v>12</v>
      </c>
      <c r="C20" s="9" t="s">
        <v>13</v>
      </c>
      <c r="D20" s="24">
        <v>278578620.028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>
      <c r="B25" s="21" t="s">
        <v>41</v>
      </c>
      <c r="C25" s="9" t="s">
        <v>6</v>
      </c>
      <c r="D25" s="2">
        <f>+D26</f>
        <v>683356316.10450006</v>
      </c>
      <c r="E25" s="11"/>
    </row>
    <row r="26" spans="2:9">
      <c r="B26" s="20" t="s">
        <v>12</v>
      </c>
      <c r="C26" s="9" t="s">
        <v>13</v>
      </c>
      <c r="D26" s="24">
        <v>683356316.10450006</v>
      </c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14777858349.4105</v>
      </c>
      <c r="E29" s="10">
        <f>+D29/$D$43</f>
        <v>0.24615310809521787</v>
      </c>
    </row>
    <row r="30" spans="2:9">
      <c r="B30" s="23" t="s">
        <v>18</v>
      </c>
      <c r="C30" s="9" t="s">
        <v>6</v>
      </c>
      <c r="D30" s="2">
        <f>+D31</f>
        <v>3389600804.1220961</v>
      </c>
      <c r="E30" s="9"/>
    </row>
    <row r="31" spans="2:9">
      <c r="B31" s="20" t="s">
        <v>19</v>
      </c>
      <c r="C31" s="9" t="s">
        <v>20</v>
      </c>
      <c r="D31" s="24">
        <v>3389600804.1220961</v>
      </c>
      <c r="E31" s="11"/>
    </row>
    <row r="32" spans="2:9">
      <c r="B32" s="21" t="s">
        <v>31</v>
      </c>
      <c r="C32" s="9" t="s">
        <v>6</v>
      </c>
      <c r="D32" s="2">
        <f>+D33</f>
        <v>7086915680.4883022</v>
      </c>
      <c r="E32" s="11"/>
    </row>
    <row r="33" spans="2:7" ht="15" customHeight="1">
      <c r="B33" s="20" t="s">
        <v>19</v>
      </c>
      <c r="C33" s="9" t="s">
        <v>28</v>
      </c>
      <c r="D33" s="24">
        <v>7086915680.4883022</v>
      </c>
      <c r="E33" s="11"/>
    </row>
    <row r="34" spans="2:7">
      <c r="B34" s="23" t="s">
        <v>21</v>
      </c>
      <c r="C34" s="9" t="s">
        <v>6</v>
      </c>
      <c r="D34" s="2">
        <f>+D35</f>
        <v>4301341864.8001013</v>
      </c>
      <c r="E34" s="9"/>
    </row>
    <row r="35" spans="2:7">
      <c r="B35" s="20" t="s">
        <v>19</v>
      </c>
      <c r="C35" s="9" t="s">
        <v>15</v>
      </c>
      <c r="D35" s="24">
        <v>4301341864.8001013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6261565708.2918005</v>
      </c>
      <c r="E36" s="32">
        <f>+D36/$D$43</f>
        <v>0.10429818883058552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5936988423.8270006</v>
      </c>
      <c r="E37" s="33"/>
    </row>
    <row r="38" spans="2:7">
      <c r="B38" s="20" t="s">
        <v>38</v>
      </c>
      <c r="C38" s="9" t="s">
        <v>27</v>
      </c>
      <c r="D38" s="24">
        <v>5936988423.8270006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272977285.2712</v>
      </c>
      <c r="E39" s="9"/>
    </row>
    <row r="40" spans="2:7" ht="17.25" customHeight="1">
      <c r="B40" s="20" t="s">
        <v>35</v>
      </c>
      <c r="C40" s="9" t="s">
        <v>27</v>
      </c>
      <c r="D40" s="27">
        <v>272977285.2712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51599999.193599999</v>
      </c>
      <c r="E41" s="9"/>
    </row>
    <row r="42" spans="2:7" ht="17.25" customHeight="1">
      <c r="B42" s="20" t="s">
        <v>35</v>
      </c>
      <c r="C42" s="9" t="s">
        <v>27</v>
      </c>
      <c r="D42" s="27">
        <v>51599999.193599999</v>
      </c>
      <c r="E42" s="12"/>
    </row>
    <row r="43" spans="2:7">
      <c r="B43" s="18" t="s">
        <v>22</v>
      </c>
      <c r="C43" s="4" t="s">
        <v>6</v>
      </c>
      <c r="D43" s="13">
        <f>+D36+D29+D10+D7</f>
        <v>60035229551.901787</v>
      </c>
      <c r="E43" s="12">
        <f>+D43/D44</f>
        <v>0.10696380143259661</v>
      </c>
    </row>
    <row r="44" spans="2:7">
      <c r="B44" s="18" t="s">
        <v>23</v>
      </c>
      <c r="C44" s="4" t="s">
        <v>6</v>
      </c>
      <c r="D44" s="13">
        <v>561266790707.06995</v>
      </c>
      <c r="E44" s="10"/>
    </row>
    <row r="46" spans="2:7">
      <c r="B46" s="42" t="s">
        <v>50</v>
      </c>
      <c r="C46" s="43"/>
      <c r="D46" s="43"/>
      <c r="E46" s="43"/>
    </row>
    <row r="47" spans="2:7">
      <c r="B47" s="44" t="s">
        <v>51</v>
      </c>
      <c r="C47" s="45"/>
      <c r="D47" s="45"/>
      <c r="E47" s="45"/>
    </row>
    <row r="48" spans="2:7">
      <c r="B48" s="45"/>
      <c r="C48" s="45"/>
      <c r="D48" s="45"/>
      <c r="E48" s="45"/>
    </row>
    <row r="49" spans="2:5" ht="17.25">
      <c r="B49" s="25" t="s">
        <v>37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G45" sqref="G45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52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1" t="s">
        <v>3</v>
      </c>
      <c r="E6" s="31" t="s">
        <v>4</v>
      </c>
    </row>
    <row r="7" spans="2:9">
      <c r="B7" s="19" t="s">
        <v>5</v>
      </c>
      <c r="C7" s="8" t="s">
        <v>6</v>
      </c>
      <c r="D7" s="6">
        <f>+D8</f>
        <v>36534967603.663857</v>
      </c>
      <c r="E7" s="10">
        <f>+D7/$D$45</f>
        <v>0.60073898823323091</v>
      </c>
      <c r="H7" s="15"/>
      <c r="I7" s="15"/>
    </row>
    <row r="8" spans="2:9">
      <c r="B8" s="20" t="s">
        <v>7</v>
      </c>
      <c r="C8" s="9" t="s">
        <v>6</v>
      </c>
      <c r="D8" s="2">
        <f>+D9</f>
        <v>36534967603.663857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36534967603.663857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2334937955.4168</v>
      </c>
      <c r="E10" s="10">
        <f>+D10/$D$45</f>
        <v>3.8393034315535854E-2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854970.6298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854970.6298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1620814451.6829002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1620814451.6829002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27792347.115400001</v>
      </c>
      <c r="E19" s="9"/>
      <c r="I19" s="15"/>
    </row>
    <row r="20" spans="2:9">
      <c r="B20" s="20" t="s">
        <v>12</v>
      </c>
      <c r="C20" s="9" t="s">
        <v>13</v>
      </c>
      <c r="D20" s="24">
        <v>27792347.115400001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>
      <c r="B25" s="21" t="s">
        <v>41</v>
      </c>
      <c r="C25" s="9" t="s">
        <v>6</v>
      </c>
      <c r="D25" s="2">
        <f>+D26</f>
        <v>685476185.98870003</v>
      </c>
      <c r="E25" s="11"/>
    </row>
    <row r="26" spans="2:9">
      <c r="B26" s="20" t="s">
        <v>12</v>
      </c>
      <c r="C26" s="9" t="s">
        <v>13</v>
      </c>
      <c r="D26" s="24">
        <v>685476185.98870003</v>
      </c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14637640043.187302</v>
      </c>
      <c r="E29" s="10">
        <f>+D29/$D$45</f>
        <v>0.2406845180501743</v>
      </c>
    </row>
    <row r="30" spans="2:9">
      <c r="B30" s="23" t="s">
        <v>18</v>
      </c>
      <c r="C30" s="9" t="s">
        <v>6</v>
      </c>
      <c r="D30" s="2">
        <f>+D31</f>
        <v>3393570238.2851005</v>
      </c>
      <c r="E30" s="9"/>
    </row>
    <row r="31" spans="2:9">
      <c r="B31" s="20" t="s">
        <v>19</v>
      </c>
      <c r="C31" s="9" t="s">
        <v>20</v>
      </c>
      <c r="D31" s="24">
        <v>3393570238.2851005</v>
      </c>
      <c r="E31" s="11"/>
    </row>
    <row r="32" spans="2:9">
      <c r="B32" s="21" t="s">
        <v>31</v>
      </c>
      <c r="C32" s="9" t="s">
        <v>6</v>
      </c>
      <c r="D32" s="2">
        <f>+D33</f>
        <v>7073667815.7959003</v>
      </c>
      <c r="E32" s="11"/>
    </row>
    <row r="33" spans="2:7" ht="15" customHeight="1">
      <c r="B33" s="20" t="s">
        <v>19</v>
      </c>
      <c r="C33" s="9" t="s">
        <v>28</v>
      </c>
      <c r="D33" s="24">
        <v>7073667815.7959003</v>
      </c>
      <c r="E33" s="11"/>
    </row>
    <row r="34" spans="2:7">
      <c r="B34" s="23" t="s">
        <v>21</v>
      </c>
      <c r="C34" s="9" t="s">
        <v>6</v>
      </c>
      <c r="D34" s="2">
        <f>+D35</f>
        <v>4170401989.1063004</v>
      </c>
      <c r="E34" s="9"/>
    </row>
    <row r="35" spans="2:7">
      <c r="B35" s="20" t="s">
        <v>19</v>
      </c>
      <c r="C35" s="9" t="s">
        <v>15</v>
      </c>
      <c r="D35" s="24">
        <v>4170401989.1063004</v>
      </c>
      <c r="E35" s="11"/>
      <c r="G35" s="17"/>
    </row>
    <row r="36" spans="2:7">
      <c r="B36" s="7" t="s">
        <v>26</v>
      </c>
      <c r="C36" s="8" t="s">
        <v>6</v>
      </c>
      <c r="D36" s="5">
        <f>+D37+D40+D42+D44</f>
        <v>7309162351.2359982</v>
      </c>
      <c r="E36" s="32">
        <f>+D36/$D$45</f>
        <v>0.12018345940105889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5965219550.784399</v>
      </c>
      <c r="E37" s="33"/>
    </row>
    <row r="38" spans="2:7">
      <c r="B38" s="20" t="s">
        <v>38</v>
      </c>
      <c r="C38" s="9" t="s">
        <v>27</v>
      </c>
      <c r="D38" s="24">
        <v>5965219550.784399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271064112.14380002</v>
      </c>
      <c r="E39" s="9"/>
    </row>
    <row r="40" spans="2:7" ht="17.25" customHeight="1">
      <c r="B40" s="20" t="s">
        <v>35</v>
      </c>
      <c r="C40" s="9" t="s">
        <v>27</v>
      </c>
      <c r="D40" s="27">
        <v>271064112.14380002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51249889.685900003</v>
      </c>
      <c r="E41" s="9"/>
    </row>
    <row r="42" spans="2:7" ht="17.25" customHeight="1">
      <c r="B42" s="20" t="s">
        <v>35</v>
      </c>
      <c r="C42" s="9" t="s">
        <v>27</v>
      </c>
      <c r="D42" s="27">
        <v>51249889.685900003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1021628798.6219</v>
      </c>
      <c r="E43" s="9"/>
    </row>
    <row r="44" spans="2:7" ht="17.25" customHeight="1">
      <c r="B44" s="20" t="s">
        <v>35</v>
      </c>
      <c r="C44" s="9" t="s">
        <v>27</v>
      </c>
      <c r="D44" s="27">
        <v>1021628798.6219</v>
      </c>
      <c r="E44" s="12"/>
    </row>
    <row r="45" spans="2:7">
      <c r="B45" s="18" t="s">
        <v>22</v>
      </c>
      <c r="C45" s="4" t="s">
        <v>6</v>
      </c>
      <c r="D45" s="13">
        <f>+D36+D29+D10+D7</f>
        <v>60816707953.50396</v>
      </c>
      <c r="E45" s="12">
        <f>+D45/D46</f>
        <v>0.10682982250164781</v>
      </c>
    </row>
    <row r="46" spans="2:7">
      <c r="B46" s="18" t="s">
        <v>23</v>
      </c>
      <c r="C46" s="4" t="s">
        <v>6</v>
      </c>
      <c r="D46" s="13">
        <v>569285865401.17004</v>
      </c>
      <c r="E46" s="10"/>
    </row>
    <row r="48" spans="2:7">
      <c r="B48" s="42" t="s">
        <v>55</v>
      </c>
      <c r="C48" s="43"/>
      <c r="D48" s="43"/>
      <c r="E48" s="43"/>
    </row>
    <row r="49" spans="2:5">
      <c r="B49" s="44" t="s">
        <v>54</v>
      </c>
      <c r="C49" s="45"/>
      <c r="D49" s="45"/>
      <c r="E49" s="45"/>
    </row>
    <row r="50" spans="2:5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I37" sqref="I37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56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4" t="s">
        <v>3</v>
      </c>
      <c r="E6" s="34" t="s">
        <v>4</v>
      </c>
    </row>
    <row r="7" spans="2:9">
      <c r="B7" s="19" t="s">
        <v>5</v>
      </c>
      <c r="C7" s="8" t="s">
        <v>6</v>
      </c>
      <c r="D7" s="6">
        <f>+D8</f>
        <v>36471513672.738914</v>
      </c>
      <c r="E7" s="10">
        <f>+D7/$D$45</f>
        <v>0.57193264384394871</v>
      </c>
      <c r="H7" s="15"/>
      <c r="I7" s="15"/>
    </row>
    <row r="8" spans="2:9">
      <c r="B8" s="20" t="s">
        <v>7</v>
      </c>
      <c r="C8" s="9" t="s">
        <v>6</v>
      </c>
      <c r="D8" s="2">
        <f>+D9</f>
        <v>36471513672.738914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36471513672.738914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5275587732.1985998</v>
      </c>
      <c r="E10" s="10">
        <f>+D10/$D$45</f>
        <v>8.2729794726407277E-2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504997054.71319997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504997054.71319997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2410181372.1584001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2410181372.1584001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1669344848.1453001</v>
      </c>
      <c r="E19" s="9"/>
      <c r="I19" s="15"/>
    </row>
    <row r="20" spans="2:9">
      <c r="B20" s="20" t="s">
        <v>12</v>
      </c>
      <c r="C20" s="9" t="s">
        <v>13</v>
      </c>
      <c r="D20" s="24">
        <v>1669344848.1453001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>
      <c r="B25" s="21" t="s">
        <v>41</v>
      </c>
      <c r="C25" s="9" t="s">
        <v>6</v>
      </c>
      <c r="D25" s="2">
        <f>+D26</f>
        <v>691064457.18169999</v>
      </c>
      <c r="E25" s="11"/>
    </row>
    <row r="26" spans="2:9">
      <c r="B26" s="20" t="s">
        <v>12</v>
      </c>
      <c r="C26" s="9" t="s">
        <v>13</v>
      </c>
      <c r="D26" s="24">
        <v>691064457.18169999</v>
      </c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14360046258.010303</v>
      </c>
      <c r="E29" s="10">
        <f>+D29/$D$45</f>
        <v>0.22518887742803306</v>
      </c>
    </row>
    <row r="30" spans="2:9">
      <c r="B30" s="23" t="s">
        <v>18</v>
      </c>
      <c r="C30" s="9" t="s">
        <v>6</v>
      </c>
      <c r="D30" s="2">
        <f>+D31</f>
        <v>3389332365.6173019</v>
      </c>
      <c r="E30" s="9"/>
    </row>
    <row r="31" spans="2:9">
      <c r="B31" s="20" t="s">
        <v>19</v>
      </c>
      <c r="C31" s="9" t="s">
        <v>20</v>
      </c>
      <c r="D31" s="24">
        <v>3389332365.6173019</v>
      </c>
      <c r="E31" s="11"/>
    </row>
    <row r="32" spans="2:9">
      <c r="B32" s="21" t="s">
        <v>31</v>
      </c>
      <c r="C32" s="9" t="s">
        <v>6</v>
      </c>
      <c r="D32" s="2">
        <f>+D33</f>
        <v>7055447897.6133022</v>
      </c>
      <c r="E32" s="11"/>
    </row>
    <row r="33" spans="2:7" ht="15" customHeight="1">
      <c r="B33" s="20" t="s">
        <v>19</v>
      </c>
      <c r="C33" s="9" t="s">
        <v>28</v>
      </c>
      <c r="D33" s="24">
        <v>7055447897.6133022</v>
      </c>
      <c r="E33" s="11"/>
    </row>
    <row r="34" spans="2:7">
      <c r="B34" s="23" t="s">
        <v>21</v>
      </c>
      <c r="C34" s="9" t="s">
        <v>6</v>
      </c>
      <c r="D34" s="2">
        <f>+D35</f>
        <v>3915265994.7796993</v>
      </c>
      <c r="E34" s="9"/>
    </row>
    <row r="35" spans="2:7">
      <c r="B35" s="20" t="s">
        <v>19</v>
      </c>
      <c r="C35" s="9" t="s">
        <v>15</v>
      </c>
      <c r="D35" s="24">
        <v>3915265994.7796993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7661749016.2389994</v>
      </c>
      <c r="E36" s="32">
        <f>+D36/$D$45</f>
        <v>0.12014868400161102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5993650865.4892998</v>
      </c>
      <c r="E37" s="33"/>
    </row>
    <row r="38" spans="2:7">
      <c r="B38" s="20" t="s">
        <v>38</v>
      </c>
      <c r="C38" s="9" t="s">
        <v>27</v>
      </c>
      <c r="D38" s="24">
        <v>5993650865.4892998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272556086.2141</v>
      </c>
      <c r="E39" s="9"/>
    </row>
    <row r="40" spans="2:7" ht="17.25" customHeight="1">
      <c r="B40" s="20" t="s">
        <v>35</v>
      </c>
      <c r="C40" s="9" t="s">
        <v>27</v>
      </c>
      <c r="D40" s="27">
        <v>272556086.2141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51468974.384800002</v>
      </c>
      <c r="E41" s="9"/>
    </row>
    <row r="42" spans="2:7" ht="17.25" customHeight="1">
      <c r="B42" s="20" t="s">
        <v>35</v>
      </c>
      <c r="C42" s="9" t="s">
        <v>27</v>
      </c>
      <c r="D42" s="27">
        <v>51468974.384800002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1344073090.1508</v>
      </c>
      <c r="E43" s="9"/>
    </row>
    <row r="44" spans="2:7" ht="17.25" customHeight="1">
      <c r="B44" s="20" t="s">
        <v>35</v>
      </c>
      <c r="C44" s="9" t="s">
        <v>27</v>
      </c>
      <c r="D44" s="27">
        <v>1344073090.1508</v>
      </c>
      <c r="E44" s="12"/>
    </row>
    <row r="45" spans="2:7">
      <c r="B45" s="18" t="s">
        <v>22</v>
      </c>
      <c r="C45" s="4" t="s">
        <v>6</v>
      </c>
      <c r="D45" s="13">
        <f>+D36+D29+D10+D7</f>
        <v>63768896679.186813</v>
      </c>
      <c r="E45" s="12">
        <f>+D45/D46</f>
        <v>0.10995363787428723</v>
      </c>
    </row>
    <row r="46" spans="2:7">
      <c r="B46" s="18" t="s">
        <v>23</v>
      </c>
      <c r="C46" s="4" t="s">
        <v>6</v>
      </c>
      <c r="D46" s="13">
        <v>579961681232.37</v>
      </c>
      <c r="E46" s="10"/>
    </row>
    <row r="48" spans="2:7">
      <c r="B48" s="42" t="s">
        <v>58</v>
      </c>
      <c r="C48" s="43"/>
      <c r="D48" s="43"/>
      <c r="E48" s="43"/>
    </row>
    <row r="49" spans="2:5">
      <c r="B49" s="44" t="s">
        <v>57</v>
      </c>
      <c r="C49" s="45"/>
      <c r="D49" s="45"/>
      <c r="E49" s="45"/>
    </row>
    <row r="50" spans="2:5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C51" sqref="C51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59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5" t="s">
        <v>3</v>
      </c>
      <c r="E6" s="35" t="s">
        <v>4</v>
      </c>
    </row>
    <row r="7" spans="2:9">
      <c r="B7" s="19" t="s">
        <v>5</v>
      </c>
      <c r="C7" s="8" t="s">
        <v>6</v>
      </c>
      <c r="D7" s="6">
        <f>+D8</f>
        <v>37334164849.877693</v>
      </c>
      <c r="E7" s="10">
        <f>+D7/$D$45</f>
        <v>0.57323561314227178</v>
      </c>
      <c r="H7" s="15"/>
      <c r="I7" s="15"/>
    </row>
    <row r="8" spans="2:9">
      <c r="B8" s="20" t="s">
        <v>7</v>
      </c>
      <c r="C8" s="9" t="s">
        <v>6</v>
      </c>
      <c r="D8" s="2">
        <f>+D9</f>
        <v>37334164849.877693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37334164849.877693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3984873840.9656</v>
      </c>
      <c r="E10" s="10">
        <f>+D10/$D$45</f>
        <v>6.1184483668127336E-2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1199388.0641000001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1199388.0641000001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1751040429.8183997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1751040429.8183997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130245095.5732</v>
      </c>
      <c r="E17" s="9"/>
    </row>
    <row r="18" spans="2:9">
      <c r="B18" s="20" t="s">
        <v>12</v>
      </c>
      <c r="C18" s="9" t="s">
        <v>25</v>
      </c>
      <c r="D18" s="24">
        <v>130245095.5732</v>
      </c>
      <c r="E18" s="11"/>
    </row>
    <row r="19" spans="2:9">
      <c r="B19" s="21" t="s">
        <v>16</v>
      </c>
      <c r="C19" s="9" t="s">
        <v>6</v>
      </c>
      <c r="D19" s="2">
        <f>+D20</f>
        <v>2102388927.5098999</v>
      </c>
      <c r="E19" s="9"/>
      <c r="I19" s="15"/>
    </row>
    <row r="20" spans="2:9">
      <c r="B20" s="20" t="s">
        <v>12</v>
      </c>
      <c r="C20" s="9" t="s">
        <v>13</v>
      </c>
      <c r="D20" s="24">
        <v>2102388927.5098999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14789304521.310503</v>
      </c>
      <c r="E29" s="10">
        <f>+D29/$D$45</f>
        <v>0.22707769356327176</v>
      </c>
    </row>
    <row r="30" spans="2:9">
      <c r="B30" s="23" t="s">
        <v>18</v>
      </c>
      <c r="C30" s="9" t="s">
        <v>6</v>
      </c>
      <c r="D30" s="2">
        <f>+D31</f>
        <v>3405473796.1188998</v>
      </c>
      <c r="E30" s="9"/>
    </row>
    <row r="31" spans="2:9">
      <c r="B31" s="20" t="s">
        <v>19</v>
      </c>
      <c r="C31" s="9" t="s">
        <v>20</v>
      </c>
      <c r="D31" s="24">
        <v>3405473796.1188998</v>
      </c>
      <c r="E31" s="11"/>
    </row>
    <row r="32" spans="2:9">
      <c r="B32" s="21" t="s">
        <v>31</v>
      </c>
      <c r="C32" s="9" t="s">
        <v>6</v>
      </c>
      <c r="D32" s="2">
        <f>+D33</f>
        <v>7299103588.2393017</v>
      </c>
      <c r="E32" s="11"/>
    </row>
    <row r="33" spans="2:7" ht="15" customHeight="1">
      <c r="B33" s="20" t="s">
        <v>19</v>
      </c>
      <c r="C33" s="9" t="s">
        <v>28</v>
      </c>
      <c r="D33" s="24">
        <v>7299103588.2393017</v>
      </c>
      <c r="E33" s="11"/>
    </row>
    <row r="34" spans="2:7">
      <c r="B34" s="23" t="s">
        <v>21</v>
      </c>
      <c r="C34" s="9" t="s">
        <v>6</v>
      </c>
      <c r="D34" s="2">
        <f>+D35</f>
        <v>4084727136.952301</v>
      </c>
      <c r="E34" s="9"/>
    </row>
    <row r="35" spans="2:7">
      <c r="B35" s="20" t="s">
        <v>19</v>
      </c>
      <c r="C35" s="9" t="s">
        <v>15</v>
      </c>
      <c r="D35" s="24">
        <v>4084727136.952301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9020486877.8421993</v>
      </c>
      <c r="E36" s="32">
        <f>+D36/$D$45</f>
        <v>0.13850220962632917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6044324414.3119993</v>
      </c>
      <c r="E37" s="33"/>
    </row>
    <row r="38" spans="2:7">
      <c r="B38" s="20" t="s">
        <v>38</v>
      </c>
      <c r="C38" s="9" t="s">
        <v>27</v>
      </c>
      <c r="D38" s="24">
        <v>6044324414.3119993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275060724.24379998</v>
      </c>
      <c r="E39" s="9"/>
    </row>
    <row r="40" spans="2:7" ht="17.25" customHeight="1">
      <c r="B40" s="20" t="s">
        <v>35</v>
      </c>
      <c r="C40" s="9" t="s">
        <v>27</v>
      </c>
      <c r="D40" s="27">
        <v>275060724.24379998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1348002637.1559</v>
      </c>
      <c r="E41" s="9"/>
    </row>
    <row r="42" spans="2:7" ht="17.25" customHeight="1">
      <c r="B42" s="20" t="s">
        <v>35</v>
      </c>
      <c r="C42" s="9" t="s">
        <v>27</v>
      </c>
      <c r="D42" s="27">
        <v>1348002637.1559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1353099102.1305001</v>
      </c>
      <c r="E43" s="9"/>
    </row>
    <row r="44" spans="2:7" ht="17.25" customHeight="1">
      <c r="B44" s="20" t="s">
        <v>35</v>
      </c>
      <c r="C44" s="9" t="s">
        <v>27</v>
      </c>
      <c r="D44" s="27">
        <v>1353099102.1305001</v>
      </c>
      <c r="E44" s="12"/>
    </row>
    <row r="45" spans="2:7">
      <c r="B45" s="18" t="s">
        <v>22</v>
      </c>
      <c r="C45" s="4" t="s">
        <v>6</v>
      </c>
      <c r="D45" s="13">
        <f>+D36+D29+D10+D7</f>
        <v>65128830089.995995</v>
      </c>
      <c r="E45" s="12">
        <f>+D45/D46</f>
        <v>0.11076949192838777</v>
      </c>
    </row>
    <row r="46" spans="2:7">
      <c r="B46" s="18" t="s">
        <v>23</v>
      </c>
      <c r="C46" s="4" t="s">
        <v>6</v>
      </c>
      <c r="D46" s="13">
        <v>587967218736.56006</v>
      </c>
      <c r="E46" s="10"/>
    </row>
    <row r="48" spans="2:7">
      <c r="B48" s="42" t="s">
        <v>61</v>
      </c>
      <c r="C48" s="43"/>
      <c r="D48" s="43"/>
      <c r="E48" s="43"/>
    </row>
    <row r="49" spans="2:5">
      <c r="B49" s="44" t="s">
        <v>60</v>
      </c>
      <c r="C49" s="45"/>
      <c r="D49" s="45"/>
      <c r="E49" s="45"/>
    </row>
    <row r="50" spans="2:5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B56" sqref="B56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62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6" t="s">
        <v>3</v>
      </c>
      <c r="E6" s="36" t="s">
        <v>4</v>
      </c>
    </row>
    <row r="7" spans="2:9">
      <c r="B7" s="19" t="s">
        <v>5</v>
      </c>
      <c r="C7" s="8" t="s">
        <v>6</v>
      </c>
      <c r="D7" s="6">
        <f>+D8</f>
        <v>37824315764.0998</v>
      </c>
      <c r="E7" s="10">
        <f>+D7/$D$45</f>
        <v>0.54859703152829487</v>
      </c>
      <c r="H7" s="15"/>
      <c r="I7" s="15"/>
    </row>
    <row r="8" spans="2:9">
      <c r="B8" s="20" t="s">
        <v>7</v>
      </c>
      <c r="C8" s="9" t="s">
        <v>6</v>
      </c>
      <c r="D8" s="2">
        <f>+D9</f>
        <v>37824315764.0998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37824315764.0998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6778498443.7964001</v>
      </c>
      <c r="E10" s="10">
        <f>+D10/$D$45</f>
        <v>9.8314114858764151E-2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426094117.58770007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426094117.58770007</v>
      </c>
      <c r="E12" s="11"/>
      <c r="H12" s="15"/>
      <c r="I12" s="15"/>
    </row>
    <row r="13" spans="2:9">
      <c r="B13" s="21" t="s">
        <v>63</v>
      </c>
      <c r="C13" s="9" t="s">
        <v>6</v>
      </c>
      <c r="D13" s="2">
        <f>+D14</f>
        <v>254877034.74250001</v>
      </c>
      <c r="E13" s="11"/>
      <c r="H13" s="15"/>
      <c r="I13" s="15"/>
    </row>
    <row r="14" spans="2:9">
      <c r="B14" s="20" t="s">
        <v>12</v>
      </c>
      <c r="C14" s="9" t="s">
        <v>25</v>
      </c>
      <c r="D14" s="16">
        <v>254877034.74250001</v>
      </c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3054781533.3450999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3054781533.3450999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777689128.61499989</v>
      </c>
      <c r="E17" s="9"/>
    </row>
    <row r="18" spans="2:9">
      <c r="B18" s="20" t="s">
        <v>12</v>
      </c>
      <c r="C18" s="9" t="s">
        <v>25</v>
      </c>
      <c r="D18" s="24">
        <v>777689128.61499989</v>
      </c>
      <c r="E18" s="11"/>
    </row>
    <row r="19" spans="2:9">
      <c r="B19" s="21" t="s">
        <v>16</v>
      </c>
      <c r="C19" s="9" t="s">
        <v>6</v>
      </c>
      <c r="D19" s="2">
        <f>+D20</f>
        <v>2265056629.5061002</v>
      </c>
      <c r="E19" s="9"/>
      <c r="I19" s="15"/>
    </row>
    <row r="20" spans="2:9">
      <c r="B20" s="20" t="s">
        <v>12</v>
      </c>
      <c r="C20" s="9" t="s">
        <v>13</v>
      </c>
      <c r="D20" s="24">
        <v>2265056629.5061002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15015479931.521599</v>
      </c>
      <c r="E29" s="10">
        <f>+D29/$D$45</f>
        <v>0.21778180387400009</v>
      </c>
    </row>
    <row r="30" spans="2:9">
      <c r="B30" s="23" t="s">
        <v>18</v>
      </c>
      <c r="C30" s="9" t="s">
        <v>6</v>
      </c>
      <c r="D30" s="2">
        <f>+D31</f>
        <v>3424151415.2577987</v>
      </c>
      <c r="E30" s="9"/>
    </row>
    <row r="31" spans="2:9">
      <c r="B31" s="20" t="s">
        <v>19</v>
      </c>
      <c r="C31" s="9" t="s">
        <v>20</v>
      </c>
      <c r="D31" s="24">
        <v>3424151415.2577987</v>
      </c>
      <c r="E31" s="11"/>
    </row>
    <row r="32" spans="2:9">
      <c r="B32" s="21" t="s">
        <v>31</v>
      </c>
      <c r="C32" s="9" t="s">
        <v>6</v>
      </c>
      <c r="D32" s="2">
        <f>+D33</f>
        <v>7489831089.6179981</v>
      </c>
      <c r="E32" s="11"/>
    </row>
    <row r="33" spans="2:7" ht="15" customHeight="1">
      <c r="B33" s="20" t="s">
        <v>19</v>
      </c>
      <c r="C33" s="9" t="s">
        <v>28</v>
      </c>
      <c r="D33" s="24">
        <v>7489831089.6179981</v>
      </c>
      <c r="E33" s="11"/>
    </row>
    <row r="34" spans="2:7">
      <c r="B34" s="23" t="s">
        <v>21</v>
      </c>
      <c r="C34" s="9" t="s">
        <v>6</v>
      </c>
      <c r="D34" s="2">
        <f>+D35</f>
        <v>4101497426.6458011</v>
      </c>
      <c r="E34" s="9"/>
    </row>
    <row r="35" spans="2:7">
      <c r="B35" s="20" t="s">
        <v>19</v>
      </c>
      <c r="C35" s="9" t="s">
        <v>15</v>
      </c>
      <c r="D35" s="24">
        <v>4101497426.6458011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9329063557.2286987</v>
      </c>
      <c r="E36" s="32">
        <f>+D36/$D$45</f>
        <v>0.13530704973894092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6098556500.8695993</v>
      </c>
      <c r="E37" s="33"/>
    </row>
    <row r="38" spans="2:7">
      <c r="B38" s="20" t="s">
        <v>38</v>
      </c>
      <c r="C38" s="9" t="s">
        <v>27</v>
      </c>
      <c r="D38" s="24">
        <v>6098556500.8695993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274143530.17129999</v>
      </c>
      <c r="E39" s="9"/>
    </row>
    <row r="40" spans="2:7" ht="17.25" customHeight="1">
      <c r="B40" s="20" t="s">
        <v>35</v>
      </c>
      <c r="C40" s="9" t="s">
        <v>27</v>
      </c>
      <c r="D40" s="27">
        <v>274143530.17129999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1349234957.1756999</v>
      </c>
      <c r="E41" s="9"/>
    </row>
    <row r="42" spans="2:7" ht="17.25" customHeight="1">
      <c r="B42" s="20" t="s">
        <v>35</v>
      </c>
      <c r="C42" s="9" t="s">
        <v>27</v>
      </c>
      <c r="D42" s="27">
        <v>1349234957.1756999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1607128569.0121</v>
      </c>
      <c r="E43" s="9"/>
    </row>
    <row r="44" spans="2:7" ht="17.25" customHeight="1">
      <c r="B44" s="20" t="s">
        <v>35</v>
      </c>
      <c r="C44" s="9" t="s">
        <v>27</v>
      </c>
      <c r="D44" s="27">
        <v>1607128569.0121</v>
      </c>
      <c r="E44" s="12"/>
    </row>
    <row r="45" spans="2:7">
      <c r="B45" s="18" t="s">
        <v>22</v>
      </c>
      <c r="C45" s="4" t="s">
        <v>6</v>
      </c>
      <c r="D45" s="13">
        <f>+D36+D29+D10+D7</f>
        <v>68947357696.6465</v>
      </c>
      <c r="E45" s="12">
        <f>+D45/D46</f>
        <v>0.11555542790863615</v>
      </c>
    </row>
    <row r="46" spans="2:7">
      <c r="B46" s="18" t="s">
        <v>23</v>
      </c>
      <c r="C46" s="4" t="s">
        <v>6</v>
      </c>
      <c r="D46" s="13">
        <v>596660485314.10999</v>
      </c>
      <c r="E46" s="10"/>
    </row>
    <row r="48" spans="2:7" ht="17.25">
      <c r="B48" s="42" t="s">
        <v>65</v>
      </c>
      <c r="C48" s="43"/>
      <c r="D48" s="43"/>
      <c r="E48" s="43"/>
    </row>
    <row r="49" spans="2:5">
      <c r="B49" s="44" t="s">
        <v>64</v>
      </c>
      <c r="C49" s="45"/>
      <c r="D49" s="45"/>
      <c r="E49" s="45"/>
    </row>
    <row r="50" spans="2:5" ht="17.25" customHeight="1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G46" sqref="G46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66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7" t="s">
        <v>3</v>
      </c>
      <c r="E6" s="37" t="s">
        <v>4</v>
      </c>
    </row>
    <row r="7" spans="2:9">
      <c r="B7" s="19" t="s">
        <v>5</v>
      </c>
      <c r="C7" s="8" t="s">
        <v>6</v>
      </c>
      <c r="D7" s="6">
        <f>+D8</f>
        <v>40448372694.659698</v>
      </c>
      <c r="E7" s="10">
        <f>+D7/$D$45</f>
        <v>0.55018833525010846</v>
      </c>
      <c r="H7" s="15"/>
      <c r="I7" s="15"/>
    </row>
    <row r="8" spans="2:9">
      <c r="B8" s="20" t="s">
        <v>7</v>
      </c>
      <c r="C8" s="9" t="s">
        <v>6</v>
      </c>
      <c r="D8" s="2">
        <f>+D9</f>
        <v>40448372694.659698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40448372694.659698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7364120363.1971998</v>
      </c>
      <c r="E10" s="10">
        <f>+D10/$D$45</f>
        <v>0.100168507489643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1414767.4749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1414767.4749</v>
      </c>
      <c r="E12" s="11"/>
      <c r="H12" s="15"/>
      <c r="I12" s="15"/>
    </row>
    <row r="13" spans="2:9">
      <c r="B13" s="21" t="s">
        <v>63</v>
      </c>
      <c r="C13" s="9" t="s">
        <v>6</v>
      </c>
      <c r="D13" s="2">
        <f>+D14</f>
        <v>256530209.50459999</v>
      </c>
      <c r="E13" s="11"/>
      <c r="H13" s="15"/>
      <c r="I13" s="15"/>
    </row>
    <row r="14" spans="2:9">
      <c r="B14" s="20" t="s">
        <v>12</v>
      </c>
      <c r="C14" s="9" t="s">
        <v>25</v>
      </c>
      <c r="D14" s="16">
        <v>256530209.50459999</v>
      </c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2668303269.2703013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2668303269.2703013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4437872116.9473991</v>
      </c>
      <c r="E19" s="9"/>
      <c r="I19" s="15"/>
    </row>
    <row r="20" spans="2:9">
      <c r="B20" s="20" t="s">
        <v>12</v>
      </c>
      <c r="C20" s="9" t="s">
        <v>13</v>
      </c>
      <c r="D20" s="24">
        <v>4437872116.9473991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15060038151.866594</v>
      </c>
      <c r="E29" s="10">
        <f>+D29/$D$45</f>
        <v>0.20485020206196239</v>
      </c>
    </row>
    <row r="30" spans="2:9">
      <c r="B30" s="23" t="s">
        <v>18</v>
      </c>
      <c r="C30" s="9" t="s">
        <v>6</v>
      </c>
      <c r="D30" s="2">
        <f>+D31</f>
        <v>3435467820.2959013</v>
      </c>
      <c r="E30" s="9"/>
    </row>
    <row r="31" spans="2:9">
      <c r="B31" s="20" t="s">
        <v>19</v>
      </c>
      <c r="C31" s="9" t="s">
        <v>20</v>
      </c>
      <c r="D31" s="24">
        <v>3435467820.2959013</v>
      </c>
      <c r="E31" s="11"/>
    </row>
    <row r="32" spans="2:9">
      <c r="B32" s="21" t="s">
        <v>31</v>
      </c>
      <c r="C32" s="9" t="s">
        <v>6</v>
      </c>
      <c r="D32" s="2">
        <f>+D33</f>
        <v>7504485062.9966927</v>
      </c>
      <c r="E32" s="11"/>
    </row>
    <row r="33" spans="2:7" ht="15" customHeight="1">
      <c r="B33" s="20" t="s">
        <v>19</v>
      </c>
      <c r="C33" s="9" t="s">
        <v>28</v>
      </c>
      <c r="D33" s="24">
        <v>7504485062.9966927</v>
      </c>
      <c r="E33" s="11"/>
    </row>
    <row r="34" spans="2:7">
      <c r="B34" s="23" t="s">
        <v>21</v>
      </c>
      <c r="C34" s="9" t="s">
        <v>6</v>
      </c>
      <c r="D34" s="2">
        <f>+D35</f>
        <v>4120085268.5740008</v>
      </c>
      <c r="E34" s="9"/>
    </row>
    <row r="35" spans="2:7">
      <c r="B35" s="20" t="s">
        <v>19</v>
      </c>
      <c r="C35" s="9" t="s">
        <v>15</v>
      </c>
      <c r="D35" s="24">
        <v>4120085268.5740008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10644790229.438602</v>
      </c>
      <c r="E36" s="32">
        <f>+D36/$D$45</f>
        <v>0.14479295519828619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7378068146.3199005</v>
      </c>
      <c r="E37" s="33"/>
    </row>
    <row r="38" spans="2:7">
      <c r="B38" s="20" t="s">
        <v>38</v>
      </c>
      <c r="C38" s="9" t="s">
        <v>27</v>
      </c>
      <c r="D38" s="24">
        <v>7378068146.3199005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276935639.78119999</v>
      </c>
      <c r="E39" s="9"/>
    </row>
    <row r="40" spans="2:7" ht="17.25" customHeight="1">
      <c r="B40" s="20" t="s">
        <v>35</v>
      </c>
      <c r="C40" s="9" t="s">
        <v>27</v>
      </c>
      <c r="D40" s="27">
        <v>276935639.78119999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1360904463.9633</v>
      </c>
      <c r="E41" s="9"/>
    </row>
    <row r="42" spans="2:7" ht="17.25" customHeight="1">
      <c r="B42" s="20" t="s">
        <v>35</v>
      </c>
      <c r="C42" s="9" t="s">
        <v>27</v>
      </c>
      <c r="D42" s="27">
        <v>1360904463.9633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1628881979.3741999</v>
      </c>
      <c r="E43" s="9"/>
    </row>
    <row r="44" spans="2:7" ht="17.25" customHeight="1">
      <c r="B44" s="20" t="s">
        <v>35</v>
      </c>
      <c r="C44" s="9" t="s">
        <v>27</v>
      </c>
      <c r="D44" s="27">
        <v>1628881979.3741999</v>
      </c>
      <c r="E44" s="12"/>
    </row>
    <row r="45" spans="2:7">
      <c r="B45" s="18" t="s">
        <v>22</v>
      </c>
      <c r="C45" s="4" t="s">
        <v>6</v>
      </c>
      <c r="D45" s="13">
        <f>+D36+D29+D10+D7</f>
        <v>73517321439.162094</v>
      </c>
      <c r="E45" s="12">
        <f>+D45/D46</f>
        <v>0.12107657468408162</v>
      </c>
    </row>
    <row r="46" spans="2:7">
      <c r="B46" s="18" t="s">
        <v>23</v>
      </c>
      <c r="C46" s="4" t="s">
        <v>6</v>
      </c>
      <c r="D46" s="13">
        <v>607196905189.84998</v>
      </c>
      <c r="E46" s="10"/>
    </row>
    <row r="48" spans="2:7" ht="17.25">
      <c r="B48" s="42" t="s">
        <v>68</v>
      </c>
      <c r="C48" s="43"/>
      <c r="D48" s="43"/>
      <c r="E48" s="43"/>
    </row>
    <row r="49" spans="2:5">
      <c r="B49" s="44" t="s">
        <v>67</v>
      </c>
      <c r="C49" s="45"/>
      <c r="D49" s="45"/>
      <c r="E49" s="45"/>
    </row>
    <row r="50" spans="2:5" ht="17.25" customHeight="1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I51"/>
  <sheetViews>
    <sheetView zoomScaleNormal="100" workbookViewId="0">
      <selection activeCell="B51" sqref="B51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8.28515625" style="14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6" t="s">
        <v>0</v>
      </c>
      <c r="C1" s="46"/>
      <c r="D1" s="46"/>
      <c r="E1" s="46"/>
    </row>
    <row r="2" spans="2:9">
      <c r="B2" s="46" t="s">
        <v>69</v>
      </c>
      <c r="C2" s="46"/>
      <c r="D2" s="46"/>
      <c r="E2" s="46"/>
    </row>
    <row r="3" spans="2:9">
      <c r="B3" s="46" t="s">
        <v>29</v>
      </c>
      <c r="C3" s="46"/>
      <c r="D3" s="46"/>
      <c r="E3" s="46"/>
    </row>
    <row r="4" spans="2:9">
      <c r="B4" s="1"/>
      <c r="C4" s="1"/>
      <c r="D4" s="1"/>
      <c r="E4" s="1"/>
    </row>
    <row r="5" spans="2:9">
      <c r="B5" s="47" t="s">
        <v>1</v>
      </c>
      <c r="C5" s="47" t="s">
        <v>2</v>
      </c>
      <c r="D5" s="48" t="s">
        <v>33</v>
      </c>
      <c r="E5" s="48"/>
    </row>
    <row r="6" spans="2:9">
      <c r="B6" s="47"/>
      <c r="C6" s="47"/>
      <c r="D6" s="38" t="s">
        <v>3</v>
      </c>
      <c r="E6" s="38" t="s">
        <v>4</v>
      </c>
    </row>
    <row r="7" spans="2:9">
      <c r="B7" s="19" t="s">
        <v>5</v>
      </c>
      <c r="C7" s="8" t="s">
        <v>6</v>
      </c>
      <c r="D7" s="6">
        <f>+D8</f>
        <v>43187099028.458008</v>
      </c>
      <c r="E7" s="10">
        <f>+D7/$D$45</f>
        <v>0.56307726593407736</v>
      </c>
      <c r="H7" s="15"/>
      <c r="I7" s="15"/>
    </row>
    <row r="8" spans="2:9">
      <c r="B8" s="20" t="s">
        <v>7</v>
      </c>
      <c r="C8" s="9" t="s">
        <v>6</v>
      </c>
      <c r="D8" s="2">
        <f>+D9</f>
        <v>43187099028.458008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43187099028.458008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7284623961.898901</v>
      </c>
      <c r="E10" s="10">
        <f>+D10/$D$45</f>
        <v>9.4977579788839889E-2</v>
      </c>
      <c r="G10" s="26"/>
      <c r="H10" s="15"/>
      <c r="I10" s="15"/>
    </row>
    <row r="11" spans="2:9">
      <c r="B11" s="21" t="s">
        <v>11</v>
      </c>
      <c r="C11" s="9" t="s">
        <v>6</v>
      </c>
      <c r="D11" s="2">
        <f>+D12</f>
        <v>16084585.513900001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16084585.513900001</v>
      </c>
      <c r="E12" s="11"/>
      <c r="H12" s="15"/>
      <c r="I12" s="15"/>
    </row>
    <row r="13" spans="2:9">
      <c r="B13" s="21" t="s">
        <v>63</v>
      </c>
      <c r="C13" s="9" t="s">
        <v>6</v>
      </c>
      <c r="D13" s="2">
        <f>+D14</f>
        <v>852566998.40560007</v>
      </c>
      <c r="E13" s="11"/>
      <c r="H13" s="15"/>
      <c r="I13" s="15"/>
    </row>
    <row r="14" spans="2:9">
      <c r="B14" s="20" t="s">
        <v>12</v>
      </c>
      <c r="C14" s="9" t="s">
        <v>25</v>
      </c>
      <c r="D14" s="3">
        <v>852566998.40560007</v>
      </c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2133337926.2503006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2133337926.2503006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4282634451.7291007</v>
      </c>
      <c r="E19" s="9"/>
      <c r="I19" s="15"/>
    </row>
    <row r="20" spans="2:9">
      <c r="B20" s="20" t="s">
        <v>12</v>
      </c>
      <c r="C20" s="9" t="s">
        <v>13</v>
      </c>
      <c r="D20" s="24">
        <v>4282634451.7291007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6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40</v>
      </c>
      <c r="C23" s="9" t="s">
        <v>6</v>
      </c>
      <c r="D23" s="2">
        <f>+D24</f>
        <v>0</v>
      </c>
      <c r="E23" s="9"/>
      <c r="G23" s="26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41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36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15341336831.365894</v>
      </c>
      <c r="E29" s="10">
        <f>+D29/$D$45</f>
        <v>0.20002172392007739</v>
      </c>
    </row>
    <row r="30" spans="2:9">
      <c r="B30" s="23" t="s">
        <v>18</v>
      </c>
      <c r="C30" s="9" t="s">
        <v>6</v>
      </c>
      <c r="D30" s="2">
        <f>+D31</f>
        <v>3506917862.7230988</v>
      </c>
      <c r="E30" s="9"/>
    </row>
    <row r="31" spans="2:9">
      <c r="B31" s="20" t="s">
        <v>19</v>
      </c>
      <c r="C31" s="9" t="s">
        <v>20</v>
      </c>
      <c r="D31" s="24">
        <v>3506917862.7230988</v>
      </c>
      <c r="E31" s="11"/>
    </row>
    <row r="32" spans="2:9">
      <c r="B32" s="21" t="s">
        <v>31</v>
      </c>
      <c r="C32" s="9" t="s">
        <v>6</v>
      </c>
      <c r="D32" s="2">
        <f>+D33</f>
        <v>7634416865.2467966</v>
      </c>
      <c r="E32" s="11"/>
    </row>
    <row r="33" spans="2:7" ht="15" customHeight="1">
      <c r="B33" s="20" t="s">
        <v>19</v>
      </c>
      <c r="C33" s="9" t="s">
        <v>28</v>
      </c>
      <c r="D33" s="24">
        <v>7634416865.2467966</v>
      </c>
      <c r="E33" s="11"/>
    </row>
    <row r="34" spans="2:7">
      <c r="B34" s="23" t="s">
        <v>21</v>
      </c>
      <c r="C34" s="9" t="s">
        <v>6</v>
      </c>
      <c r="D34" s="2">
        <f>+D35</f>
        <v>4200002103.395999</v>
      </c>
      <c r="E34" s="9"/>
    </row>
    <row r="35" spans="2:7">
      <c r="B35" s="20" t="s">
        <v>19</v>
      </c>
      <c r="C35" s="9" t="s">
        <v>15</v>
      </c>
      <c r="D35" s="24">
        <v>4200002103.395999</v>
      </c>
      <c r="E35" s="11"/>
      <c r="G35" s="17"/>
    </row>
    <row r="36" spans="2:7">
      <c r="B36" s="7" t="s">
        <v>26</v>
      </c>
      <c r="C36" s="8" t="s">
        <v>6</v>
      </c>
      <c r="D36" s="5">
        <f>+D38+D40+D42+D44</f>
        <v>10885293390.630402</v>
      </c>
      <c r="E36" s="32">
        <f>+D36/$D$45</f>
        <v>0.14192343035700525</v>
      </c>
      <c r="G36" s="17"/>
    </row>
    <row r="37" spans="2:7" ht="17.25" customHeight="1">
      <c r="B37" s="23" t="s">
        <v>34</v>
      </c>
      <c r="C37" s="9" t="s">
        <v>6</v>
      </c>
      <c r="D37" s="2">
        <f>+D38</f>
        <v>7539459585.0296011</v>
      </c>
      <c r="E37" s="33"/>
    </row>
    <row r="38" spans="2:7">
      <c r="B38" s="20" t="s">
        <v>38</v>
      </c>
      <c r="C38" s="9" t="s">
        <v>27</v>
      </c>
      <c r="D38" s="24">
        <v>7539459585.0296011</v>
      </c>
      <c r="E38" s="11"/>
      <c r="G38" s="17"/>
    </row>
    <row r="39" spans="2:7" ht="15" customHeight="1">
      <c r="B39" s="23" t="s">
        <v>39</v>
      </c>
      <c r="C39" s="9" t="s">
        <v>6</v>
      </c>
      <c r="D39" s="2">
        <f>+D40</f>
        <v>283922422.16620004</v>
      </c>
      <c r="E39" s="9"/>
    </row>
    <row r="40" spans="2:7" ht="17.25" customHeight="1">
      <c r="B40" s="20" t="s">
        <v>35</v>
      </c>
      <c r="C40" s="9" t="s">
        <v>27</v>
      </c>
      <c r="D40" s="27">
        <v>283922422.16620004</v>
      </c>
      <c r="E40" s="11"/>
    </row>
    <row r="41" spans="2:7" ht="15" customHeight="1">
      <c r="B41" s="23" t="s">
        <v>42</v>
      </c>
      <c r="C41" s="9" t="s">
        <v>6</v>
      </c>
      <c r="D41" s="2">
        <f>+D42</f>
        <v>1395224088.9677</v>
      </c>
      <c r="E41" s="9"/>
    </row>
    <row r="42" spans="2:7" ht="17.25" customHeight="1">
      <c r="B42" s="20" t="s">
        <v>35</v>
      </c>
      <c r="C42" s="9" t="s">
        <v>27</v>
      </c>
      <c r="D42" s="27">
        <v>1395224088.9677</v>
      </c>
      <c r="E42" s="9"/>
    </row>
    <row r="43" spans="2:7" ht="15" customHeight="1">
      <c r="B43" s="23" t="s">
        <v>53</v>
      </c>
      <c r="C43" s="9" t="s">
        <v>6</v>
      </c>
      <c r="D43" s="2">
        <f>+D44</f>
        <v>1666687294.4668999</v>
      </c>
      <c r="E43" s="9"/>
    </row>
    <row r="44" spans="2:7" ht="17.25" customHeight="1">
      <c r="B44" s="20" t="s">
        <v>35</v>
      </c>
      <c r="C44" s="9" t="s">
        <v>27</v>
      </c>
      <c r="D44" s="27">
        <v>1666687294.4668999</v>
      </c>
      <c r="E44" s="12"/>
    </row>
    <row r="45" spans="2:7">
      <c r="B45" s="18" t="s">
        <v>22</v>
      </c>
      <c r="C45" s="4" t="s">
        <v>6</v>
      </c>
      <c r="D45" s="13">
        <f>+D36+D29+D10+D7</f>
        <v>76698353212.35321</v>
      </c>
      <c r="E45" s="12">
        <f>+D45/D46</f>
        <v>0.12479769303207122</v>
      </c>
    </row>
    <row r="46" spans="2:7">
      <c r="B46" s="18" t="s">
        <v>23</v>
      </c>
      <c r="C46" s="4" t="s">
        <v>6</v>
      </c>
      <c r="D46" s="13">
        <v>614581498655.13</v>
      </c>
      <c r="E46" s="10"/>
    </row>
    <row r="48" spans="2:7" ht="17.25">
      <c r="B48" s="42" t="s">
        <v>70</v>
      </c>
      <c r="C48" s="43"/>
      <c r="D48" s="43"/>
      <c r="E48" s="43"/>
    </row>
    <row r="49" spans="2:5">
      <c r="B49" s="44" t="s">
        <v>71</v>
      </c>
      <c r="C49" s="45"/>
      <c r="D49" s="45"/>
      <c r="E49" s="45"/>
    </row>
    <row r="50" spans="2:5" ht="17.25" customHeight="1">
      <c r="B50" s="45"/>
      <c r="C50" s="45"/>
      <c r="D50" s="45"/>
      <c r="E50" s="45"/>
    </row>
    <row r="51" spans="2:5" ht="17.25">
      <c r="B51" s="25" t="s">
        <v>37</v>
      </c>
      <c r="C51" s="25"/>
      <c r="D51" s="25"/>
      <c r="E51" s="25"/>
    </row>
  </sheetData>
  <mergeCells count="8">
    <mergeCell ref="B48:E48"/>
    <mergeCell ref="B49:E50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'Abril 2019'!Área_de_impresión</vt:lpstr>
      <vt:lpstr>'Agosto 2019'!Área_de_impresión</vt:lpstr>
      <vt:lpstr>'Diciembre 2019'!Área_de_impresión</vt:lpstr>
      <vt:lpstr>'Enero 2019'!Área_de_impresión</vt:lpstr>
      <vt:lpstr>'Febrero 2019'!Área_de_impresión</vt:lpstr>
      <vt:lpstr>'Julio 2019'!Área_de_impresión</vt:lpstr>
      <vt:lpstr>'Junio 2019'!Área_de_impresión</vt:lpstr>
      <vt:lpstr>'Marzo 2019'!Área_de_impresión</vt:lpstr>
      <vt:lpstr>'Mayo 2019'!Área_de_impresión</vt:lpstr>
      <vt:lpstr>'Noviembre 2019'!Área_de_impresión</vt:lpstr>
      <vt:lpstr>'Octubre 2019'!Área_de_impresión</vt:lpstr>
      <vt:lpstr>'Septiembre 2019'!Área_de_impresión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nurena</cp:lastModifiedBy>
  <cp:lastPrinted>2018-01-31T14:42:40Z</cp:lastPrinted>
  <dcterms:created xsi:type="dcterms:W3CDTF">2016-07-11T15:42:24Z</dcterms:created>
  <dcterms:modified xsi:type="dcterms:W3CDTF">2020-01-08T20:13:44Z</dcterms:modified>
</cp:coreProperties>
</file>